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U:\2024\2024 Campaigns\Holiday Loan\"/>
    </mc:Choice>
  </mc:AlternateContent>
  <xr:revisionPtr revIDLastSave="0" documentId="8_{86F4F976-8E16-4F1F-AE79-2722DB4D5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liday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2" l="1"/>
  <c r="V16" i="2"/>
  <c r="X16" i="2" s="1"/>
  <c r="W16" i="2"/>
  <c r="U16" i="2"/>
  <c r="Z16" i="2"/>
  <c r="M28" i="2"/>
  <c r="M27" i="2"/>
  <c r="M26" i="2"/>
  <c r="M25" i="2"/>
  <c r="M24" i="2"/>
  <c r="M23" i="2"/>
  <c r="M22" i="2"/>
  <c r="M20" i="2"/>
  <c r="M18" i="2"/>
  <c r="M17" i="2"/>
  <c r="M11" i="2"/>
  <c r="M10" i="2"/>
  <c r="M9" i="2"/>
  <c r="M12" i="2"/>
  <c r="M13" i="2"/>
  <c r="M14" i="2"/>
  <c r="M15" i="2"/>
  <c r="M16" i="2"/>
  <c r="M19" i="2"/>
  <c r="M21" i="2"/>
  <c r="Y50" i="2"/>
  <c r="L50" i="2"/>
  <c r="Y49" i="2"/>
  <c r="L49" i="2"/>
  <c r="Y48" i="2"/>
  <c r="L48" i="2"/>
  <c r="Y47" i="2"/>
  <c r="L47" i="2"/>
  <c r="Y46" i="2"/>
  <c r="L46" i="2"/>
  <c r="Y45" i="2"/>
  <c r="L45" i="2"/>
  <c r="Y44" i="2"/>
  <c r="L44" i="2"/>
  <c r="Y43" i="2"/>
  <c r="L43" i="2"/>
  <c r="Y42" i="2"/>
  <c r="L42" i="2"/>
  <c r="Y41" i="2"/>
  <c r="L41" i="2"/>
  <c r="Y40" i="2"/>
  <c r="L40" i="2"/>
  <c r="Y39" i="2"/>
  <c r="L39" i="2"/>
  <c r="Y38" i="2"/>
  <c r="L38" i="2"/>
  <c r="Y37" i="2"/>
  <c r="L37" i="2"/>
  <c r="Y36" i="2"/>
  <c r="L36" i="2"/>
  <c r="Y35" i="2"/>
  <c r="L35" i="2"/>
  <c r="Y34" i="2"/>
  <c r="L34" i="2"/>
  <c r="Y33" i="2"/>
  <c r="L33" i="2"/>
  <c r="W29" i="2"/>
  <c r="U29" i="2"/>
  <c r="R29" i="2"/>
  <c r="L29" i="2"/>
  <c r="I29" i="2"/>
  <c r="G29" i="2"/>
  <c r="F29" i="2"/>
  <c r="Z28" i="2"/>
  <c r="X28" i="2"/>
  <c r="W28" i="2"/>
  <c r="V28" i="2"/>
  <c r="AA28" i="2" s="1"/>
  <c r="U28" i="2"/>
  <c r="R28" i="2"/>
  <c r="N28" i="2"/>
  <c r="L28" i="2"/>
  <c r="J28" i="2"/>
  <c r="B28" i="2" s="1"/>
  <c r="I28" i="2"/>
  <c r="F28" i="2"/>
  <c r="A28" i="2"/>
  <c r="Z27" i="2"/>
  <c r="X27" i="2"/>
  <c r="W27" i="2"/>
  <c r="V27" i="2"/>
  <c r="AA27" i="2" s="1"/>
  <c r="U27" i="2"/>
  <c r="R27" i="2"/>
  <c r="N27" i="2"/>
  <c r="L27" i="2"/>
  <c r="J27" i="2"/>
  <c r="B27" i="2" s="1"/>
  <c r="I27" i="2"/>
  <c r="F27" i="2"/>
  <c r="A27" i="2"/>
  <c r="Z26" i="2"/>
  <c r="X26" i="2"/>
  <c r="W26" i="2"/>
  <c r="V26" i="2"/>
  <c r="AA26" i="2" s="1"/>
  <c r="U26" i="2"/>
  <c r="R26" i="2"/>
  <c r="N26" i="2"/>
  <c r="L26" i="2"/>
  <c r="J26" i="2"/>
  <c r="B26" i="2" s="1"/>
  <c r="I26" i="2"/>
  <c r="F26" i="2"/>
  <c r="A26" i="2"/>
  <c r="Z25" i="2"/>
  <c r="X25" i="2"/>
  <c r="W25" i="2"/>
  <c r="V25" i="2"/>
  <c r="AA25" i="2" s="1"/>
  <c r="U25" i="2"/>
  <c r="R25" i="2"/>
  <c r="N25" i="2"/>
  <c r="L25" i="2"/>
  <c r="J25" i="2"/>
  <c r="B25" i="2" s="1"/>
  <c r="I25" i="2"/>
  <c r="F25" i="2"/>
  <c r="A25" i="2"/>
  <c r="Z24" i="2"/>
  <c r="X24" i="2"/>
  <c r="W24" i="2"/>
  <c r="V24" i="2"/>
  <c r="AA24" i="2" s="1"/>
  <c r="U24" i="2"/>
  <c r="R24" i="2"/>
  <c r="N24" i="2"/>
  <c r="L24" i="2"/>
  <c r="J24" i="2"/>
  <c r="B24" i="2" s="1"/>
  <c r="I24" i="2"/>
  <c r="F24" i="2"/>
  <c r="A24" i="2"/>
  <c r="Z23" i="2"/>
  <c r="X23" i="2"/>
  <c r="W23" i="2"/>
  <c r="V23" i="2"/>
  <c r="AA23" i="2" s="1"/>
  <c r="U23" i="2"/>
  <c r="R23" i="2"/>
  <c r="N23" i="2"/>
  <c r="L23" i="2"/>
  <c r="J23" i="2"/>
  <c r="B23" i="2" s="1"/>
  <c r="I23" i="2"/>
  <c r="F23" i="2"/>
  <c r="A23" i="2"/>
  <c r="Z22" i="2"/>
  <c r="X22" i="2"/>
  <c r="W22" i="2"/>
  <c r="V22" i="2"/>
  <c r="AA22" i="2" s="1"/>
  <c r="U22" i="2"/>
  <c r="R22" i="2"/>
  <c r="N22" i="2"/>
  <c r="L22" i="2"/>
  <c r="J22" i="2"/>
  <c r="B22" i="2" s="1"/>
  <c r="I22" i="2"/>
  <c r="F22" i="2"/>
  <c r="A22" i="2"/>
  <c r="Z21" i="2"/>
  <c r="X21" i="2"/>
  <c r="W21" i="2"/>
  <c r="V21" i="2"/>
  <c r="AA21" i="2" s="1"/>
  <c r="U21" i="2"/>
  <c r="R21" i="2"/>
  <c r="N21" i="2"/>
  <c r="L21" i="2"/>
  <c r="J21" i="2"/>
  <c r="B21" i="2" s="1"/>
  <c r="I21" i="2"/>
  <c r="F21" i="2"/>
  <c r="A21" i="2"/>
  <c r="Z20" i="2"/>
  <c r="X20" i="2"/>
  <c r="W20" i="2"/>
  <c r="V20" i="2"/>
  <c r="AA20" i="2" s="1"/>
  <c r="U20" i="2"/>
  <c r="R20" i="2"/>
  <c r="N20" i="2"/>
  <c r="L20" i="2"/>
  <c r="J20" i="2"/>
  <c r="B20" i="2" s="1"/>
  <c r="I20" i="2"/>
  <c r="F20" i="2"/>
  <c r="A20" i="2"/>
  <c r="Z19" i="2"/>
  <c r="X19" i="2"/>
  <c r="W19" i="2"/>
  <c r="V19" i="2"/>
  <c r="AA19" i="2" s="1"/>
  <c r="U19" i="2"/>
  <c r="R19" i="2"/>
  <c r="N19" i="2"/>
  <c r="L19" i="2"/>
  <c r="J19" i="2"/>
  <c r="B19" i="2" s="1"/>
  <c r="I19" i="2"/>
  <c r="F19" i="2"/>
  <c r="A19" i="2"/>
  <c r="Z18" i="2"/>
  <c r="X18" i="2"/>
  <c r="W18" i="2"/>
  <c r="V18" i="2"/>
  <c r="AA18" i="2" s="1"/>
  <c r="U18" i="2"/>
  <c r="R18" i="2"/>
  <c r="N18" i="2"/>
  <c r="L18" i="2"/>
  <c r="J18" i="2"/>
  <c r="B18" i="2" s="1"/>
  <c r="I18" i="2"/>
  <c r="F18" i="2"/>
  <c r="A18" i="2"/>
  <c r="Z17" i="2"/>
  <c r="X17" i="2"/>
  <c r="W17" i="2"/>
  <c r="V17" i="2"/>
  <c r="AA17" i="2" s="1"/>
  <c r="U17" i="2"/>
  <c r="R17" i="2"/>
  <c r="N17" i="2"/>
  <c r="L17" i="2"/>
  <c r="J17" i="2"/>
  <c r="B17" i="2" s="1"/>
  <c r="I17" i="2"/>
  <c r="F17" i="2"/>
  <c r="A17" i="2"/>
  <c r="N16" i="2"/>
  <c r="L16" i="2"/>
  <c r="J16" i="2"/>
  <c r="I16" i="2"/>
  <c r="F16" i="2"/>
  <c r="A16" i="2"/>
  <c r="Z15" i="2"/>
  <c r="X15" i="2"/>
  <c r="W15" i="2"/>
  <c r="V15" i="2"/>
  <c r="AA15" i="2" s="1"/>
  <c r="U15" i="2"/>
  <c r="R15" i="2"/>
  <c r="N15" i="2"/>
  <c r="L15" i="2"/>
  <c r="J15" i="2"/>
  <c r="B15" i="2" s="1"/>
  <c r="I15" i="2"/>
  <c r="F15" i="2"/>
  <c r="A15" i="2"/>
  <c r="Z14" i="2"/>
  <c r="X14" i="2"/>
  <c r="W14" i="2"/>
  <c r="V14" i="2"/>
  <c r="AA14" i="2" s="1"/>
  <c r="U14" i="2"/>
  <c r="R14" i="2"/>
  <c r="N14" i="2"/>
  <c r="L14" i="2"/>
  <c r="J14" i="2"/>
  <c r="I14" i="2"/>
  <c r="F14" i="2"/>
  <c r="A14" i="2"/>
  <c r="Z13" i="2"/>
  <c r="X13" i="2"/>
  <c r="W13" i="2"/>
  <c r="V13" i="2"/>
  <c r="AA13" i="2" s="1"/>
  <c r="U13" i="2"/>
  <c r="R13" i="2"/>
  <c r="N13" i="2"/>
  <c r="L13" i="2"/>
  <c r="I13" i="2"/>
  <c r="F13" i="2"/>
  <c r="A13" i="2"/>
  <c r="Z12" i="2"/>
  <c r="X12" i="2"/>
  <c r="W12" i="2"/>
  <c r="V12" i="2"/>
  <c r="AA12" i="2" s="1"/>
  <c r="U12" i="2"/>
  <c r="R12" i="2"/>
  <c r="N12" i="2"/>
  <c r="L12" i="2"/>
  <c r="B12" i="2"/>
  <c r="I12" i="2"/>
  <c r="F12" i="2"/>
  <c r="A12" i="2"/>
  <c r="Z11" i="2"/>
  <c r="X11" i="2"/>
  <c r="W11" i="2"/>
  <c r="V11" i="2"/>
  <c r="AA11" i="2" s="1"/>
  <c r="U11" i="2"/>
  <c r="R11" i="2"/>
  <c r="N11" i="2"/>
  <c r="L11" i="2"/>
  <c r="B11" i="2"/>
  <c r="I11" i="2"/>
  <c r="F11" i="2"/>
  <c r="A11" i="2"/>
  <c r="Z10" i="2"/>
  <c r="X10" i="2"/>
  <c r="W10" i="2"/>
  <c r="V10" i="2"/>
  <c r="AA10" i="2" s="1"/>
  <c r="U10" i="2"/>
  <c r="R10" i="2"/>
  <c r="N10" i="2"/>
  <c r="L10" i="2"/>
  <c r="B10" i="2"/>
  <c r="I10" i="2"/>
  <c r="F10" i="2"/>
  <c r="A10" i="2"/>
  <c r="Z9" i="2"/>
  <c r="X9" i="2"/>
  <c r="W9" i="2"/>
  <c r="U9" i="2"/>
  <c r="R9" i="2"/>
  <c r="N9" i="2"/>
  <c r="L9" i="2"/>
  <c r="I9" i="2"/>
  <c r="F9" i="2"/>
  <c r="A9" i="2"/>
  <c r="AA8" i="2"/>
  <c r="Z8" i="2"/>
  <c r="B8" i="2"/>
  <c r="A8" i="2"/>
  <c r="X5" i="2"/>
  <c r="Q5" i="2" s="1"/>
  <c r="J5" i="2"/>
  <c r="G5" i="2"/>
  <c r="D5" i="2"/>
  <c r="AA16" i="2" l="1"/>
  <c r="V29" i="2"/>
  <c r="S29" i="2"/>
  <c r="X29" i="2"/>
  <c r="B16" i="2"/>
  <c r="B13" i="2"/>
  <c r="J29" i="2"/>
  <c r="K5" i="2" s="1"/>
  <c r="N29" i="2"/>
  <c r="B9" i="2"/>
  <c r="B14" i="2"/>
  <c r="AA9" i="2"/>
  <c r="H5" i="2" l="1"/>
  <c r="M29" i="2"/>
</calcChain>
</file>

<file path=xl/sharedStrings.xml><?xml version="1.0" encoding="utf-8"?>
<sst xmlns="http://schemas.openxmlformats.org/spreadsheetml/2006/main" count="47" uniqueCount="39">
  <si>
    <t>Total Budgeted</t>
  </si>
  <si>
    <t>Total Spent</t>
  </si>
  <si>
    <t>Budget Remaining</t>
  </si>
  <si>
    <t>Currency</t>
  </si>
  <si>
    <t>Days Until Christmas</t>
  </si>
  <si>
    <t>Christmas Day</t>
  </si>
  <si>
    <t>Today</t>
  </si>
  <si>
    <t>$</t>
  </si>
  <si>
    <t>Gifting</t>
  </si>
  <si>
    <t>Other Expenses</t>
  </si>
  <si>
    <t>Name</t>
  </si>
  <si>
    <t>Budget</t>
  </si>
  <si>
    <t>Actual</t>
  </si>
  <si>
    <t>Remaining</t>
  </si>
  <si>
    <t>#</t>
  </si>
  <si>
    <t>Category</t>
  </si>
  <si>
    <t>Total</t>
  </si>
  <si>
    <t>Gift List</t>
  </si>
  <si>
    <t>Gift</t>
  </si>
  <si>
    <t>Store</t>
  </si>
  <si>
    <t>Cost</t>
  </si>
  <si>
    <t>Bought?</t>
  </si>
  <si>
    <t>Wrapped?</t>
  </si>
  <si>
    <t>Delivery</t>
  </si>
  <si>
    <t>Notes</t>
  </si>
  <si>
    <t>Date</t>
  </si>
  <si>
    <t>Item</t>
  </si>
  <si>
    <t>Decorations</t>
  </si>
  <si>
    <t>Travel</t>
  </si>
  <si>
    <t>Cards</t>
  </si>
  <si>
    <t>Food &amp; Beverages</t>
  </si>
  <si>
    <t>Rudolph</t>
  </si>
  <si>
    <t>Clothing</t>
  </si>
  <si>
    <t>Charity</t>
  </si>
  <si>
    <t>The Grinch</t>
  </si>
  <si>
    <t>Clark Griswold</t>
  </si>
  <si>
    <t>Scrooge McDuck</t>
  </si>
  <si>
    <t>Buddy the Elf</t>
  </si>
  <si>
    <t>2024 HOLIDAY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</si>
</sst>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3"/>
      <color rgb="FFFFFFFF"/>
      <name val="Arial"/>
      <family val="2"/>
      <scheme val="major"/>
    </font>
    <font>
      <sz val="10"/>
      <name val="Arial"/>
      <family val="2"/>
      <scheme val="major"/>
    </font>
    <font>
      <b/>
      <sz val="13"/>
      <color theme="0"/>
      <name val="Arial"/>
      <family val="2"/>
      <scheme val="major"/>
    </font>
    <font>
      <sz val="10"/>
      <color theme="0"/>
      <name val="Arial"/>
      <family val="2"/>
      <scheme val="major"/>
    </font>
    <font>
      <b/>
      <sz val="13"/>
      <color rgb="FFFFFFFF"/>
      <name val="Arial"/>
      <family val="2"/>
      <scheme val="major"/>
    </font>
    <font>
      <b/>
      <sz val="10"/>
      <name val="Arial"/>
      <family val="2"/>
      <scheme val="major"/>
    </font>
    <font>
      <sz val="10"/>
      <color rgb="FFFFFFFF"/>
      <name val="Arial"/>
      <family val="2"/>
      <scheme val="major"/>
    </font>
    <font>
      <sz val="10"/>
      <color rgb="FF000000"/>
      <name val="Arial"/>
      <family val="2"/>
      <scheme val="major"/>
    </font>
    <font>
      <sz val="17"/>
      <color theme="1"/>
      <name val="Arial"/>
      <family val="2"/>
      <scheme val="major"/>
    </font>
    <font>
      <sz val="17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4F4F4F"/>
      <name val="Arial"/>
      <family val="2"/>
      <scheme val="major"/>
    </font>
    <font>
      <sz val="9"/>
      <color rgb="FF4F4F4F"/>
      <name val="Arial"/>
      <family val="2"/>
      <scheme val="major"/>
    </font>
    <font>
      <sz val="8"/>
      <name val="Arial"/>
      <scheme val="minor"/>
    </font>
    <font>
      <b/>
      <sz val="24"/>
      <color theme="0"/>
      <name val="Arial"/>
      <family val="2"/>
      <scheme val="major"/>
    </font>
    <font>
      <sz val="13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BA0A0A"/>
        <bgColor rgb="FFBA0A0A"/>
      </patternFill>
    </fill>
    <fill>
      <patternFill patternType="solid">
        <fgColor rgb="FFF6E4E5"/>
        <bgColor rgb="FFF6E4E5"/>
      </patternFill>
    </fill>
    <fill>
      <patternFill patternType="solid">
        <fgColor rgb="FFEEF8F6"/>
        <bgColor rgb="FFEEF8F6"/>
      </patternFill>
    </fill>
    <fill>
      <patternFill patternType="solid">
        <fgColor rgb="FFE9E9E9"/>
        <bgColor rgb="FFE9E9E9"/>
      </patternFill>
    </fill>
    <fill>
      <patternFill patternType="solid">
        <fgColor rgb="FFD4EFEA"/>
        <bgColor rgb="FFD4EFEA"/>
      </patternFill>
    </fill>
    <fill>
      <patternFill patternType="solid">
        <fgColor rgb="FFECBCBC"/>
        <bgColor rgb="FFECBCBC"/>
      </patternFill>
    </fill>
    <fill>
      <patternFill patternType="solid">
        <fgColor rgb="FF1A5F5A"/>
        <bgColor rgb="FF72C9BF"/>
      </patternFill>
    </fill>
    <fill>
      <patternFill patternType="solid">
        <fgColor rgb="FF1A5F5A"/>
        <bgColor indexed="64"/>
      </patternFill>
    </fill>
    <fill>
      <patternFill patternType="solid">
        <fgColor rgb="FF88CDAC"/>
        <bgColor rgb="FF4F4F4F"/>
      </patternFill>
    </fill>
    <fill>
      <patternFill patternType="solid">
        <fgColor rgb="FF88CDA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BA0A0A"/>
      </patternFill>
    </fill>
  </fills>
  <borders count="83">
    <border>
      <left/>
      <right/>
      <top/>
      <bottom/>
      <diagonal/>
    </border>
    <border>
      <left style="thick">
        <color rgb="FFBA0A0A"/>
      </left>
      <right/>
      <top style="thick">
        <color rgb="FFBA0A0A"/>
      </top>
      <bottom/>
      <diagonal/>
    </border>
    <border>
      <left/>
      <right style="thick">
        <color rgb="FFBA0A0A"/>
      </right>
      <top style="thick">
        <color rgb="FFBA0A0A"/>
      </top>
      <bottom/>
      <diagonal/>
    </border>
    <border>
      <left/>
      <right/>
      <top style="thick">
        <color rgb="FFBA0A0A"/>
      </top>
      <bottom/>
      <diagonal/>
    </border>
    <border>
      <left style="thick">
        <color rgb="FFBA0A0A"/>
      </left>
      <right/>
      <top/>
      <bottom style="thick">
        <color rgb="FFBA0A0A"/>
      </bottom>
      <diagonal/>
    </border>
    <border>
      <left/>
      <right style="thick">
        <color rgb="FFBA0A0A"/>
      </right>
      <top/>
      <bottom style="thick">
        <color rgb="FFBA0A0A"/>
      </bottom>
      <diagonal/>
    </border>
    <border>
      <left/>
      <right/>
      <top/>
      <bottom style="thick">
        <color rgb="FFBA0A0A"/>
      </bottom>
      <diagonal/>
    </border>
    <border>
      <left style="thick">
        <color rgb="FFBA0A0A"/>
      </left>
      <right/>
      <top style="thick">
        <color rgb="FFBA0A0A"/>
      </top>
      <bottom style="thick">
        <color rgb="FFBA0A0A"/>
      </bottom>
      <diagonal/>
    </border>
    <border>
      <left/>
      <right/>
      <top style="thick">
        <color rgb="FFBA0A0A"/>
      </top>
      <bottom style="thick">
        <color rgb="FFBA0A0A"/>
      </bottom>
      <diagonal/>
    </border>
    <border>
      <left/>
      <right style="thick">
        <color rgb="FFBA0A0A"/>
      </right>
      <top style="thick">
        <color rgb="FFBA0A0A"/>
      </top>
      <bottom style="thick">
        <color rgb="FFBA0A0A"/>
      </bottom>
      <diagonal/>
    </border>
    <border>
      <left style="thick">
        <color rgb="FFBA0A0A"/>
      </left>
      <right/>
      <top/>
      <bottom style="thin">
        <color rgb="FFBA0A0A"/>
      </bottom>
      <diagonal/>
    </border>
    <border>
      <left/>
      <right/>
      <top/>
      <bottom style="thin">
        <color rgb="FFBA0A0A"/>
      </bottom>
      <diagonal/>
    </border>
    <border>
      <left/>
      <right style="thick">
        <color rgb="FFBA0A0A"/>
      </right>
      <top/>
      <bottom style="thin">
        <color rgb="FFBA0A0A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ck">
        <color rgb="FFBA0A0A"/>
      </left>
      <right style="thin">
        <color rgb="FFD9D9D9"/>
      </right>
      <top/>
      <bottom style="thin">
        <color rgb="FFD9D9D9"/>
      </bottom>
      <diagonal/>
    </border>
    <border>
      <left/>
      <right style="thick">
        <color rgb="FFBA0A0A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/>
      <bottom/>
      <diagonal/>
    </border>
    <border>
      <left style="thick">
        <color rgb="FFBA0A0A"/>
      </left>
      <right/>
      <top style="thin">
        <color rgb="FFBA0A0A"/>
      </top>
      <bottom style="thick">
        <color rgb="FFBA0A0A"/>
      </bottom>
      <diagonal/>
    </border>
    <border>
      <left/>
      <right/>
      <top style="thin">
        <color rgb="FFBA0A0A"/>
      </top>
      <bottom style="thick">
        <color rgb="FFBA0A0A"/>
      </bottom>
      <diagonal/>
    </border>
    <border>
      <left/>
      <right style="thick">
        <color rgb="FFBA0A0A"/>
      </right>
      <top style="thin">
        <color rgb="FFBA0A0A"/>
      </top>
      <bottom style="thick">
        <color rgb="FFBA0A0A"/>
      </bottom>
      <diagonal/>
    </border>
    <border>
      <left style="thick">
        <color rgb="FFBA0A0A"/>
      </left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ck">
        <color rgb="FFBA0A0A"/>
      </right>
      <top style="thin">
        <color rgb="FFD9D9D9"/>
      </top>
      <bottom style="thin">
        <color rgb="FFD9D9D9"/>
      </bottom>
      <diagonal/>
    </border>
    <border>
      <left style="thick">
        <color rgb="FFBA0A0A"/>
      </left>
      <right/>
      <top style="thin">
        <color rgb="FFD9D9D9"/>
      </top>
      <bottom style="medium">
        <color rgb="FFC00000"/>
      </bottom>
      <diagonal/>
    </border>
    <border>
      <left/>
      <right style="thin">
        <color rgb="FFD9D9D9"/>
      </right>
      <top style="thin">
        <color rgb="FFD9D9D9"/>
      </top>
      <bottom style="medium">
        <color rgb="FFC00000"/>
      </bottom>
      <diagonal/>
    </border>
    <border>
      <left style="thin">
        <color rgb="FFD9D9D9"/>
      </left>
      <right/>
      <top style="thin">
        <color rgb="FFD9D9D9"/>
      </top>
      <bottom style="medium">
        <color rgb="FFC00000"/>
      </bottom>
      <diagonal/>
    </border>
    <border>
      <left/>
      <right/>
      <top style="thin">
        <color rgb="FFD9D9D9"/>
      </top>
      <bottom style="medium">
        <color rgb="FFC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rgb="FFC00000"/>
      </bottom>
      <diagonal/>
    </border>
    <border>
      <left/>
      <right style="thick">
        <color rgb="FFBA0A0A"/>
      </right>
      <top style="thin">
        <color rgb="FFD9D9D9"/>
      </top>
      <bottom style="medium">
        <color rgb="FFC00000"/>
      </bottom>
      <diagonal/>
    </border>
    <border>
      <left/>
      <right/>
      <top style="thin">
        <color rgb="FF1A5F5A"/>
      </top>
      <bottom/>
      <diagonal/>
    </border>
    <border>
      <left/>
      <right/>
      <top/>
      <bottom style="thin">
        <color rgb="FF1A5F5A"/>
      </bottom>
      <diagonal/>
    </border>
    <border>
      <left/>
      <right style="thin">
        <color rgb="FFD9D9D9"/>
      </right>
      <top style="thin">
        <color rgb="FFD9D9D9"/>
      </top>
      <bottom style="thin">
        <color rgb="FF1A5F5A"/>
      </bottom>
      <diagonal/>
    </border>
    <border>
      <left/>
      <right/>
      <top style="thin">
        <color rgb="FFD9D9D9"/>
      </top>
      <bottom style="thin">
        <color rgb="FF1A5F5A"/>
      </bottom>
      <diagonal/>
    </border>
    <border>
      <left style="thin">
        <color rgb="FFD9D9D9"/>
      </left>
      <right/>
      <top style="thin">
        <color rgb="FF1A5F5A"/>
      </top>
      <bottom style="thin">
        <color rgb="FFD9D9D9"/>
      </bottom>
      <diagonal/>
    </border>
    <border>
      <left/>
      <right style="thin">
        <color rgb="FFD9D9D9"/>
      </right>
      <top style="thin">
        <color rgb="FF1A5F5A"/>
      </top>
      <bottom style="thin">
        <color rgb="FFD9D9D9"/>
      </bottom>
      <diagonal/>
    </border>
    <border>
      <left/>
      <right/>
      <top style="thin">
        <color rgb="FF1A5F5A"/>
      </top>
      <bottom style="thin">
        <color rgb="FFD9D9D9"/>
      </bottom>
      <diagonal/>
    </border>
    <border>
      <left style="thick">
        <color rgb="FF1A5F5A"/>
      </left>
      <right/>
      <top/>
      <bottom style="thick">
        <color rgb="FF1A5F5A"/>
      </bottom>
      <diagonal/>
    </border>
    <border>
      <left style="thick">
        <color rgb="FF1A5F5A"/>
      </left>
      <right/>
      <top style="thick">
        <color rgb="FF1A5F5A"/>
      </top>
      <bottom/>
      <diagonal/>
    </border>
    <border>
      <left style="thick">
        <color rgb="FF1A5F5A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ck">
        <color rgb="FF1A5F5A"/>
      </left>
      <right/>
      <top style="thin">
        <color rgb="FFD9D9D9"/>
      </top>
      <bottom style="thin">
        <color rgb="FFD9D9D9"/>
      </bottom>
      <diagonal/>
    </border>
    <border>
      <left style="thick">
        <color rgb="FF1A5F5A"/>
      </left>
      <right style="thin">
        <color rgb="FFD9D9D9"/>
      </right>
      <top style="thin">
        <color rgb="FF1A5F5A"/>
      </top>
      <bottom style="thin">
        <color rgb="FFD9D9D9"/>
      </bottom>
      <diagonal/>
    </border>
    <border>
      <left style="thick">
        <color rgb="FF1A5F5A"/>
      </left>
      <right/>
      <top style="thin">
        <color rgb="FF1A5F5A"/>
      </top>
      <bottom style="thin">
        <color rgb="FFD9D9D9"/>
      </bottom>
      <diagonal/>
    </border>
    <border>
      <left style="thick">
        <color rgb="FF1A5F5A"/>
      </left>
      <right/>
      <top/>
      <bottom style="thin">
        <color rgb="FF1A5F5A"/>
      </bottom>
      <diagonal/>
    </border>
    <border>
      <left style="thick">
        <color rgb="FF1A5F5A"/>
      </left>
      <right/>
      <top style="thin">
        <color rgb="FF1A5F5A"/>
      </top>
      <bottom/>
      <diagonal/>
    </border>
    <border>
      <left/>
      <right style="thick">
        <color rgb="FF1A5F5A"/>
      </right>
      <top/>
      <bottom/>
      <diagonal/>
    </border>
    <border>
      <left/>
      <right/>
      <top style="thin">
        <color rgb="FF1A5F5A"/>
      </top>
      <bottom style="thick">
        <color rgb="FF1A5F5A"/>
      </bottom>
      <diagonal/>
    </border>
    <border>
      <left style="thin">
        <color rgb="FFD9D9D9"/>
      </left>
      <right style="thick">
        <color rgb="FF1A5F5A"/>
      </right>
      <top style="thin">
        <color rgb="FF1A5F5A"/>
      </top>
      <bottom style="thin">
        <color rgb="FFD9D9D9"/>
      </bottom>
      <diagonal/>
    </border>
    <border>
      <left/>
      <right style="thick">
        <color rgb="FF1A5F5A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ck">
        <color rgb="FF1A5F5A"/>
      </right>
      <top style="thin">
        <color rgb="FFD9D9D9"/>
      </top>
      <bottom style="thin">
        <color rgb="FFD9D9D9"/>
      </bottom>
      <diagonal/>
    </border>
    <border>
      <left/>
      <right style="thick">
        <color rgb="FF1A5F5A"/>
      </right>
      <top style="thin">
        <color rgb="FFD9D9D9"/>
      </top>
      <bottom/>
      <diagonal/>
    </border>
    <border>
      <left/>
      <right style="thick">
        <color rgb="FF1A5F5A"/>
      </right>
      <top style="thin">
        <color rgb="FF1A5F5A"/>
      </top>
      <bottom style="thick">
        <color rgb="FF1A5F5A"/>
      </bottom>
      <diagonal/>
    </border>
    <border>
      <left/>
      <right style="thick">
        <color rgb="FF1A5F5A"/>
      </right>
      <top style="thin">
        <color rgb="FF1A5F5A"/>
      </top>
      <bottom/>
      <diagonal/>
    </border>
    <border>
      <left style="thick">
        <color rgb="FF1A5F5A"/>
      </left>
      <right/>
      <top style="thick">
        <color rgb="FF1A5F5A"/>
      </top>
      <bottom style="thick">
        <color rgb="FF1A5F5A"/>
      </bottom>
      <diagonal/>
    </border>
    <border>
      <left/>
      <right/>
      <top style="thick">
        <color rgb="FF1A5F5A"/>
      </top>
      <bottom style="thick">
        <color rgb="FF1A5F5A"/>
      </bottom>
      <diagonal/>
    </border>
    <border>
      <left/>
      <right style="thick">
        <color rgb="FF1A5F5A"/>
      </right>
      <top style="thick">
        <color rgb="FF1A5F5A"/>
      </top>
      <bottom style="thick">
        <color rgb="FF1A5F5A"/>
      </bottom>
      <diagonal/>
    </border>
    <border>
      <left/>
      <right/>
      <top style="thick">
        <color rgb="FF1A5F5A"/>
      </top>
      <bottom style="thin">
        <color rgb="FF1A5F5A"/>
      </bottom>
      <diagonal/>
    </border>
    <border>
      <left style="thick">
        <color rgb="FFBA0A0A"/>
      </left>
      <right style="thick">
        <color rgb="FF1A5F5A"/>
      </right>
      <top/>
      <bottom/>
      <diagonal/>
    </border>
    <border>
      <left/>
      <right style="thick">
        <color rgb="FF1A5F5A"/>
      </right>
      <top/>
      <bottom style="thick">
        <color rgb="FF1A5F5A"/>
      </bottom>
      <diagonal/>
    </border>
    <border>
      <left/>
      <right/>
      <top style="thick">
        <color rgb="FF88CDAC"/>
      </top>
      <bottom style="thin">
        <color rgb="FF1A5F5A"/>
      </bottom>
      <diagonal/>
    </border>
    <border>
      <left style="thick">
        <color rgb="FF88CDAC"/>
      </left>
      <right/>
      <top/>
      <bottom style="thick">
        <color rgb="FF88CDAC"/>
      </bottom>
      <diagonal/>
    </border>
    <border>
      <left style="thick">
        <color rgb="FF1A5F5A"/>
      </left>
      <right/>
      <top/>
      <bottom/>
      <diagonal/>
    </border>
    <border>
      <left style="thick">
        <color rgb="FF1A5F5A"/>
      </left>
      <right style="thick">
        <color rgb="FF88CDAC"/>
      </right>
      <top/>
      <bottom/>
      <diagonal/>
    </border>
    <border>
      <left/>
      <right/>
      <top style="thick">
        <color rgb="FF1A5F5A"/>
      </top>
      <bottom style="thick">
        <color rgb="FF88CDAC"/>
      </bottom>
      <diagonal/>
    </border>
    <border>
      <left style="thick">
        <color rgb="FF88CDAC"/>
      </left>
      <right style="thick">
        <color rgb="FFBA0A0A"/>
      </right>
      <top/>
      <bottom/>
      <diagonal/>
    </border>
    <border>
      <left/>
      <right/>
      <top style="thick">
        <color rgb="FF88CDAC"/>
      </top>
      <bottom style="thick">
        <color rgb="FFBA0A0A"/>
      </bottom>
      <diagonal/>
    </border>
    <border>
      <left style="thick">
        <color rgb="FF88CDAC"/>
      </left>
      <right style="thick">
        <color rgb="FF88CDAC"/>
      </right>
      <top style="thick">
        <color rgb="FF88CDAC"/>
      </top>
      <bottom/>
      <diagonal/>
    </border>
    <border>
      <left style="thick">
        <color rgb="FF88CDAC"/>
      </left>
      <right/>
      <top/>
      <bottom/>
      <diagonal/>
    </border>
    <border>
      <left/>
      <right/>
      <top/>
      <bottom style="thick">
        <color rgb="FF1A5F5A"/>
      </bottom>
      <diagonal/>
    </border>
    <border>
      <left/>
      <right style="thick">
        <color rgb="FF1A5F5A"/>
      </right>
      <top/>
      <bottom style="thin">
        <color rgb="FFD9D9D9"/>
      </bottom>
      <diagonal/>
    </border>
    <border>
      <left style="thick">
        <color rgb="FF1A5F5A"/>
      </left>
      <right style="thin">
        <color rgb="FFD9D9D9"/>
      </right>
      <top style="thin">
        <color rgb="FFD9D9D9"/>
      </top>
      <bottom style="thick">
        <color rgb="FF1A5F5A"/>
      </bottom>
      <diagonal/>
    </border>
    <border>
      <left style="thin">
        <color rgb="FFD9D9D9"/>
      </left>
      <right/>
      <top style="thin">
        <color rgb="FFD9D9D9"/>
      </top>
      <bottom style="thick">
        <color rgb="FF1A5F5A"/>
      </bottom>
      <diagonal/>
    </border>
    <border>
      <left/>
      <right/>
      <top style="thin">
        <color rgb="FFD9D9D9"/>
      </top>
      <bottom style="thick">
        <color rgb="FF1A5F5A"/>
      </bottom>
      <diagonal/>
    </border>
    <border>
      <left/>
      <right style="thin">
        <color rgb="FFD9D9D9"/>
      </right>
      <top style="thin">
        <color rgb="FFD9D9D9"/>
      </top>
      <bottom style="thick">
        <color rgb="FF1A5F5A"/>
      </bottom>
      <diagonal/>
    </border>
    <border>
      <left/>
      <right style="thick">
        <color rgb="FF1A5F5A"/>
      </right>
      <top style="thin">
        <color rgb="FFD9D9D9"/>
      </top>
      <bottom style="thick">
        <color rgb="FF1A5F5A"/>
      </bottom>
      <diagonal/>
    </border>
    <border>
      <left/>
      <right style="thick">
        <color rgb="FF1A5F5A"/>
      </right>
      <top style="thick">
        <color rgb="FF1A5F5A"/>
      </top>
      <bottom style="thin">
        <color rgb="FF1A5F5A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8" borderId="0" xfId="0" applyFont="1" applyFill="1" applyBorder="1" applyAlignment="1">
      <alignment horizontal="center" vertical="center"/>
    </xf>
    <xf numFmtId="0" fontId="2" fillId="9" borderId="0" xfId="0" applyFont="1" applyFill="1" applyBorder="1"/>
    <xf numFmtId="0" fontId="2" fillId="12" borderId="2" xfId="0" applyFont="1" applyFill="1" applyBorder="1"/>
    <xf numFmtId="0" fontId="1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4" fillId="12" borderId="3" xfId="0" applyFont="1" applyFill="1" applyBorder="1"/>
    <xf numFmtId="0" fontId="4" fillId="12" borderId="2" xfId="0" applyFont="1" applyFill="1" applyBorder="1"/>
    <xf numFmtId="0" fontId="3" fillId="9" borderId="45" xfId="0" applyFont="1" applyFill="1" applyBorder="1" applyAlignment="1">
      <alignment horizontal="center" vertical="center"/>
    </xf>
    <xf numFmtId="0" fontId="3" fillId="11" borderId="73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6" fillId="9" borderId="37" xfId="0" applyFont="1" applyFill="1" applyBorder="1"/>
    <xf numFmtId="0" fontId="6" fillId="9" borderId="59" xfId="0" applyFont="1" applyFill="1" applyBorder="1"/>
    <xf numFmtId="0" fontId="5" fillId="13" borderId="7" xfId="0" applyFont="1" applyFill="1" applyBorder="1" applyAlignment="1">
      <alignment horizontal="center" vertical="center"/>
    </xf>
    <xf numFmtId="0" fontId="6" fillId="12" borderId="8" xfId="0" applyFont="1" applyFill="1" applyBorder="1"/>
    <xf numFmtId="0" fontId="6" fillId="12" borderId="9" xfId="0" applyFont="1" applyFill="1" applyBorder="1"/>
    <xf numFmtId="0" fontId="5" fillId="10" borderId="0" xfId="0" applyFont="1" applyFill="1" applyBorder="1" applyAlignment="1">
      <alignment horizontal="center" vertical="center"/>
    </xf>
    <xf numFmtId="0" fontId="6" fillId="11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3" fillId="8" borderId="68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61" xfId="0" applyFont="1" applyBorder="1"/>
    <xf numFmtId="0" fontId="8" fillId="0" borderId="70" xfId="0" applyFont="1" applyBorder="1"/>
    <xf numFmtId="0" fontId="8" fillId="0" borderId="0" xfId="0" applyFont="1" applyBorder="1"/>
    <xf numFmtId="0" fontId="11" fillId="0" borderId="64" xfId="0" applyFont="1" applyBorder="1"/>
    <xf numFmtId="0" fontId="11" fillId="0" borderId="69" xfId="0" applyFont="1" applyBorder="1"/>
    <xf numFmtId="0" fontId="8" fillId="0" borderId="71" xfId="0" applyFont="1" applyBorder="1"/>
    <xf numFmtId="0" fontId="11" fillId="0" borderId="0" xfId="0" applyFont="1"/>
    <xf numFmtId="0" fontId="8" fillId="0" borderId="69" xfId="0" applyFont="1" applyBorder="1"/>
    <xf numFmtId="0" fontId="12" fillId="3" borderId="4" xfId="0" applyFont="1" applyFill="1" applyBorder="1" applyAlignment="1">
      <alignment horizontal="center" vertical="center"/>
    </xf>
    <xf numFmtId="4" fontId="12" fillId="3" borderId="5" xfId="0" applyNumberFormat="1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4" fontId="12" fillId="4" borderId="65" xfId="0" applyNumberFormat="1" applyFont="1" applyFill="1" applyBorder="1" applyAlignment="1">
      <alignment horizontal="center"/>
    </xf>
    <xf numFmtId="0" fontId="11" fillId="0" borderId="68" xfId="0" applyFont="1" applyBorder="1"/>
    <xf numFmtId="0" fontId="12" fillId="5" borderId="67" xfId="0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5" xfId="0" applyFont="1" applyBorder="1"/>
    <xf numFmtId="3" fontId="12" fillId="3" borderId="4" xfId="0" applyNumberFormat="1" applyFont="1" applyFill="1" applyBorder="1" applyAlignment="1">
      <alignment horizontal="center" vertical="center"/>
    </xf>
    <xf numFmtId="0" fontId="2" fillId="0" borderId="6" xfId="0" applyFont="1" applyBorder="1"/>
    <xf numFmtId="14" fontId="12" fillId="0" borderId="44" xfId="0" applyNumberFormat="1" applyFont="1" applyBorder="1" applyAlignment="1">
      <alignment horizontal="center"/>
    </xf>
    <xf numFmtId="0" fontId="8" fillId="0" borderId="68" xfId="0" applyFont="1" applyBorder="1"/>
    <xf numFmtId="14" fontId="12" fillId="5" borderId="67" xfId="0" applyNumberFormat="1" applyFont="1" applyFill="1" applyBorder="1" applyAlignment="1">
      <alignment horizontal="center"/>
    </xf>
    <xf numFmtId="0" fontId="8" fillId="0" borderId="74" xfId="0" applyFont="1" applyBorder="1"/>
    <xf numFmtId="0" fontId="8" fillId="0" borderId="66" xfId="0" applyFont="1" applyBorder="1"/>
    <xf numFmtId="0" fontId="8" fillId="0" borderId="6" xfId="0" applyFont="1" applyBorder="1"/>
    <xf numFmtId="0" fontId="8" fillId="0" borderId="72" xfId="0" applyFont="1" applyBorder="1"/>
    <xf numFmtId="0" fontId="12" fillId="6" borderId="50" xfId="0" applyFont="1" applyFill="1" applyBorder="1" applyAlignment="1">
      <alignment horizontal="center"/>
    </xf>
    <xf numFmtId="0" fontId="2" fillId="0" borderId="38" xfId="0" applyFont="1" applyBorder="1"/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2" fillId="0" borderId="0" xfId="0" applyFont="1" applyBorder="1"/>
    <xf numFmtId="0" fontId="12" fillId="6" borderId="52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left"/>
    </xf>
    <xf numFmtId="0" fontId="13" fillId="0" borderId="49" xfId="0" applyFont="1" applyBorder="1"/>
    <xf numFmtId="0" fontId="2" fillId="0" borderId="42" xfId="0" applyFont="1" applyBorder="1"/>
    <xf numFmtId="0" fontId="13" fillId="0" borderId="41" xfId="0" applyFont="1" applyBorder="1" applyAlignment="1">
      <alignment horizontal="center"/>
    </xf>
    <xf numFmtId="2" fontId="13" fillId="0" borderId="43" xfId="0" applyNumberFormat="1" applyFont="1" applyBorder="1" applyAlignment="1">
      <alignment horizontal="left"/>
    </xf>
    <xf numFmtId="0" fontId="13" fillId="4" borderId="41" xfId="0" applyFont="1" applyFill="1" applyBorder="1" applyAlignment="1">
      <alignment horizontal="center"/>
    </xf>
    <xf numFmtId="2" fontId="13" fillId="4" borderId="43" xfId="0" applyNumberFormat="1" applyFont="1" applyFill="1" applyBorder="1" applyAlignment="1">
      <alignment horizontal="left"/>
    </xf>
    <xf numFmtId="2" fontId="13" fillId="4" borderId="42" xfId="0" applyNumberFormat="1" applyFont="1" applyFill="1" applyBorder="1" applyAlignment="1">
      <alignment horizontal="left"/>
    </xf>
    <xf numFmtId="0" fontId="13" fillId="4" borderId="54" xfId="0" applyFont="1" applyFill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2" fontId="13" fillId="0" borderId="14" xfId="0" applyNumberFormat="1" applyFont="1" applyBorder="1" applyAlignment="1">
      <alignment horizontal="left"/>
    </xf>
    <xf numFmtId="0" fontId="2" fillId="0" borderId="13" xfId="0" applyFont="1" applyBorder="1"/>
    <xf numFmtId="0" fontId="13" fillId="3" borderId="14" xfId="0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left"/>
    </xf>
    <xf numFmtId="0" fontId="13" fillId="3" borderId="16" xfId="0" applyFont="1" applyFill="1" applyBorder="1" applyAlignment="1">
      <alignment horizontal="left"/>
    </xf>
    <xf numFmtId="2" fontId="7" fillId="0" borderId="0" xfId="0" applyNumberFormat="1" applyFont="1"/>
    <xf numFmtId="0" fontId="13" fillId="0" borderId="47" xfId="0" applyFont="1" applyBorder="1"/>
    <xf numFmtId="0" fontId="2" fillId="0" borderId="17" xfId="0" applyFont="1" applyBorder="1"/>
    <xf numFmtId="0" fontId="13" fillId="0" borderId="18" xfId="0" applyFont="1" applyBorder="1" applyAlignment="1">
      <alignment horizontal="center"/>
    </xf>
    <xf numFmtId="2" fontId="13" fillId="0" borderId="18" xfId="0" applyNumberFormat="1" applyFont="1" applyBorder="1" applyAlignment="1">
      <alignment horizontal="left"/>
    </xf>
    <xf numFmtId="0" fontId="13" fillId="4" borderId="18" xfId="0" applyFont="1" applyFill="1" applyBorder="1" applyAlignment="1">
      <alignment horizontal="center"/>
    </xf>
    <xf numFmtId="2" fontId="13" fillId="4" borderId="18" xfId="0" applyNumberFormat="1" applyFont="1" applyFill="1" applyBorder="1" applyAlignment="1">
      <alignment horizontal="left"/>
    </xf>
    <xf numFmtId="2" fontId="13" fillId="4" borderId="13" xfId="0" applyNumberFormat="1" applyFont="1" applyFill="1" applyBorder="1" applyAlignment="1">
      <alignment horizontal="left"/>
    </xf>
    <xf numFmtId="0" fontId="13" fillId="4" borderId="55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2" fontId="13" fillId="3" borderId="17" xfId="0" applyNumberFormat="1" applyFont="1" applyFill="1" applyBorder="1" applyAlignment="1">
      <alignment horizontal="left"/>
    </xf>
    <xf numFmtId="0" fontId="8" fillId="0" borderId="52" xfId="0" applyFont="1" applyBorder="1"/>
    <xf numFmtId="0" fontId="13" fillId="0" borderId="18" xfId="0" applyFont="1" applyBorder="1"/>
    <xf numFmtId="0" fontId="13" fillId="0" borderId="14" xfId="0" applyFont="1" applyBorder="1"/>
    <xf numFmtId="2" fontId="13" fillId="0" borderId="17" xfId="0" applyNumberFormat="1" applyFont="1" applyBorder="1" applyAlignment="1">
      <alignment horizontal="left"/>
    </xf>
    <xf numFmtId="0" fontId="13" fillId="4" borderId="56" xfId="0" applyFont="1" applyFill="1" applyBorder="1" applyAlignment="1">
      <alignment horizontal="center"/>
    </xf>
    <xf numFmtId="0" fontId="13" fillId="0" borderId="40" xfId="0" applyFont="1" applyBorder="1"/>
    <xf numFmtId="0" fontId="2" fillId="0" borderId="39" xfId="0" applyFont="1" applyBorder="1"/>
    <xf numFmtId="0" fontId="13" fillId="0" borderId="20" xfId="0" applyFont="1" applyBorder="1" applyAlignment="1">
      <alignment horizontal="center"/>
    </xf>
    <xf numFmtId="2" fontId="13" fillId="0" borderId="20" xfId="0" applyNumberFormat="1" applyFont="1" applyBorder="1" applyAlignment="1">
      <alignment horizontal="left"/>
    </xf>
    <xf numFmtId="0" fontId="2" fillId="0" borderId="19" xfId="0" applyFont="1" applyBorder="1"/>
    <xf numFmtId="0" fontId="13" fillId="4" borderId="20" xfId="0" applyFont="1" applyFill="1" applyBorder="1" applyAlignment="1">
      <alignment horizontal="center"/>
    </xf>
    <xf numFmtId="2" fontId="13" fillId="4" borderId="40" xfId="0" applyNumberFormat="1" applyFont="1" applyFill="1" applyBorder="1" applyAlignment="1">
      <alignment horizontal="left"/>
    </xf>
    <xf numFmtId="2" fontId="13" fillId="4" borderId="21" xfId="0" applyNumberFormat="1" applyFont="1" applyFill="1" applyBorder="1" applyAlignment="1">
      <alignment horizontal="left"/>
    </xf>
    <xf numFmtId="0" fontId="13" fillId="4" borderId="57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2" fontId="13" fillId="3" borderId="19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3" fillId="6" borderId="53" xfId="0" applyFont="1" applyFill="1" applyBorder="1" applyAlignment="1">
      <alignment horizontal="center"/>
    </xf>
    <xf numFmtId="0" fontId="2" fillId="0" borderId="53" xfId="0" applyFont="1" applyBorder="1"/>
    <xf numFmtId="0" fontId="13" fillId="6" borderId="53" xfId="0" applyFont="1" applyFill="1" applyBorder="1" applyAlignment="1">
      <alignment horizontal="center"/>
    </xf>
    <xf numFmtId="2" fontId="13" fillId="6" borderId="53" xfId="0" applyNumberFormat="1" applyFont="1" applyFill="1" applyBorder="1" applyAlignment="1">
      <alignment horizontal="left"/>
    </xf>
    <xf numFmtId="2" fontId="13" fillId="6" borderId="53" xfId="0" applyNumberFormat="1" applyFont="1" applyFill="1" applyBorder="1" applyAlignment="1">
      <alignment horizontal="left"/>
    </xf>
    <xf numFmtId="0" fontId="13" fillId="6" borderId="58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2" fontId="13" fillId="7" borderId="23" xfId="0" applyNumberFormat="1" applyFont="1" applyFill="1" applyBorder="1" applyAlignment="1">
      <alignment horizontal="left"/>
    </xf>
    <xf numFmtId="0" fontId="2" fillId="0" borderId="23" xfId="0" applyFont="1" applyBorder="1"/>
    <xf numFmtId="2" fontId="13" fillId="7" borderId="23" xfId="0" applyNumberFormat="1" applyFont="1" applyFill="1" applyBorder="1" applyAlignment="1">
      <alignment horizontal="left"/>
    </xf>
    <xf numFmtId="2" fontId="13" fillId="7" borderId="24" xfId="0" applyNumberFormat="1" applyFont="1" applyFill="1" applyBorder="1" applyAlignment="1">
      <alignment horizontal="left"/>
    </xf>
    <xf numFmtId="0" fontId="8" fillId="0" borderId="75" xfId="0" applyFont="1" applyBorder="1"/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2" fillId="0" borderId="63" xfId="0" applyFont="1" applyBorder="1"/>
    <xf numFmtId="0" fontId="12" fillId="6" borderId="63" xfId="0" applyFont="1" applyFill="1" applyBorder="1" applyAlignment="1">
      <alignment horizontal="center" vertical="center"/>
    </xf>
    <xf numFmtId="0" fontId="2" fillId="0" borderId="82" xfId="0" applyFont="1" applyBorder="1"/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2" fillId="0" borderId="14" xfId="0" applyFont="1" applyBorder="1"/>
    <xf numFmtId="2" fontId="13" fillId="0" borderId="13" xfId="0" applyNumberFormat="1" applyFont="1" applyBorder="1" applyAlignment="1">
      <alignment horizontal="left"/>
    </xf>
    <xf numFmtId="0" fontId="13" fillId="0" borderId="26" xfId="0" applyFont="1" applyBorder="1"/>
    <xf numFmtId="0" fontId="13" fillId="0" borderId="27" xfId="0" applyFont="1" applyBorder="1"/>
    <xf numFmtId="0" fontId="13" fillId="0" borderId="27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2" fillId="0" borderId="16" xfId="0" applyFont="1" applyBorder="1"/>
    <xf numFmtId="14" fontId="13" fillId="0" borderId="48" xfId="0" applyNumberFormat="1" applyFont="1" applyBorder="1" applyAlignment="1">
      <alignment horizontal="center"/>
    </xf>
    <xf numFmtId="0" fontId="2" fillId="0" borderId="76" xfId="0" applyFont="1" applyBorder="1"/>
    <xf numFmtId="0" fontId="13" fillId="0" borderId="28" xfId="0" applyFont="1" applyBorder="1" applyAlignment="1">
      <alignment horizontal="center"/>
    </xf>
    <xf numFmtId="0" fontId="2" fillId="0" borderId="18" xfId="0" applyFont="1" applyBorder="1"/>
    <xf numFmtId="2" fontId="13" fillId="0" borderId="17" xfId="0" applyNumberFormat="1" applyFont="1" applyBorder="1" applyAlignment="1">
      <alignment horizontal="left"/>
    </xf>
    <xf numFmtId="0" fontId="13" fillId="0" borderId="28" xfId="0" applyFont="1" applyBorder="1"/>
    <xf numFmtId="0" fontId="13" fillId="0" borderId="29" xfId="0" applyFont="1" applyBorder="1"/>
    <xf numFmtId="0" fontId="13" fillId="0" borderId="29" xfId="0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2" fillId="0" borderId="30" xfId="0" applyFont="1" applyBorder="1"/>
    <xf numFmtId="14" fontId="13" fillId="0" borderId="46" xfId="0" applyNumberFormat="1" applyFont="1" applyBorder="1" applyAlignment="1">
      <alignment horizontal="center"/>
    </xf>
    <xf numFmtId="0" fontId="2" fillId="0" borderId="55" xfId="0" applyFont="1" applyBorder="1"/>
    <xf numFmtId="0" fontId="13" fillId="0" borderId="31" xfId="0" applyFont="1" applyBorder="1" applyAlignment="1">
      <alignment horizontal="center"/>
    </xf>
    <xf numFmtId="0" fontId="2" fillId="0" borderId="32" xfId="0" applyFont="1" applyBorder="1"/>
    <xf numFmtId="0" fontId="13" fillId="0" borderId="33" xfId="0" applyFont="1" applyBorder="1" applyAlignment="1">
      <alignment horizontal="center"/>
    </xf>
    <xf numFmtId="0" fontId="2" fillId="0" borderId="34" xfId="0" applyFont="1" applyBorder="1"/>
    <xf numFmtId="0" fontId="13" fillId="0" borderId="34" xfId="0" applyFont="1" applyBorder="1" applyAlignment="1">
      <alignment horizontal="center"/>
    </xf>
    <xf numFmtId="2" fontId="13" fillId="0" borderId="32" xfId="0" applyNumberFormat="1" applyFont="1" applyBorder="1" applyAlignment="1">
      <alignment horizontal="left"/>
    </xf>
    <xf numFmtId="0" fontId="13" fillId="0" borderId="33" xfId="0" applyFont="1" applyBorder="1"/>
    <xf numFmtId="0" fontId="13" fillId="0" borderId="35" xfId="0" applyFont="1" applyBorder="1"/>
    <xf numFmtId="0" fontId="13" fillId="0" borderId="35" xfId="0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2" fillId="0" borderId="36" xfId="0" applyFont="1" applyBorder="1"/>
    <xf numFmtId="14" fontId="13" fillId="0" borderId="77" xfId="0" applyNumberFormat="1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2" fillId="0" borderId="79" xfId="0" applyFont="1" applyBorder="1"/>
    <xf numFmtId="0" fontId="2" fillId="0" borderId="80" xfId="0" applyFont="1" applyBorder="1"/>
    <xf numFmtId="0" fontId="13" fillId="0" borderId="79" xfId="0" applyFont="1" applyBorder="1" applyAlignment="1">
      <alignment horizontal="center"/>
    </xf>
    <xf numFmtId="2" fontId="13" fillId="0" borderId="80" xfId="0" applyNumberFormat="1" applyFont="1" applyBorder="1" applyAlignment="1">
      <alignment horizontal="left"/>
    </xf>
    <xf numFmtId="0" fontId="2" fillId="0" borderId="81" xfId="0" applyFont="1" applyBorder="1"/>
    <xf numFmtId="0" fontId="10" fillId="9" borderId="60" xfId="0" applyFont="1" applyFill="1" applyBorder="1" applyAlignment="1">
      <alignment horizontal="left" vertical="center" indent="36"/>
    </xf>
    <xf numFmtId="0" fontId="10" fillId="9" borderId="61" xfId="0" applyFont="1" applyFill="1" applyBorder="1" applyAlignment="1">
      <alignment horizontal="left" vertical="center" indent="36"/>
    </xf>
    <xf numFmtId="0" fontId="10" fillId="9" borderId="62" xfId="0" applyFont="1" applyFill="1" applyBorder="1" applyAlignment="1">
      <alignment horizontal="left" vertical="center" indent="36"/>
    </xf>
    <xf numFmtId="0" fontId="15" fillId="9" borderId="60" xfId="0" applyFont="1" applyFill="1" applyBorder="1" applyAlignment="1">
      <alignment vertical="center"/>
    </xf>
    <xf numFmtId="0" fontId="4" fillId="9" borderId="61" xfId="0" applyFont="1" applyFill="1" applyBorder="1" applyAlignment="1"/>
    <xf numFmtId="0" fontId="4" fillId="9" borderId="62" xfId="0" applyFont="1" applyFill="1" applyBorder="1" applyAlignment="1"/>
    <xf numFmtId="0" fontId="16" fillId="12" borderId="2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1A5F5A"/>
      <color rgb="FF88CDAC"/>
      <color rgb="FF00809D"/>
      <color rgb="FF193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142875</xdr:rowOff>
    </xdr:from>
    <xdr:to>
      <xdr:col>10</xdr:col>
      <xdr:colOff>904875</xdr:colOff>
      <xdr:row>0</xdr:row>
      <xdr:rowOff>1145523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AD2B97-4149-566B-617A-165097D7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2875"/>
          <a:ext cx="4029075" cy="1002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A0A0A"/>
    <outlinePr summaryBelow="0" summaryRight="0"/>
  </sheetPr>
  <dimension ref="A1:AE820"/>
  <sheetViews>
    <sheetView showGridLines="0" tabSelected="1" zoomScaleNormal="100" workbookViewId="0">
      <selection activeCell="AB6" sqref="AB6"/>
    </sheetView>
  </sheetViews>
  <sheetFormatPr defaultColWidth="12.5703125" defaultRowHeight="15.75" customHeight="1" x14ac:dyDescent="0.2"/>
  <cols>
    <col min="1" max="3" width="2" style="24" customWidth="1"/>
    <col min="4" max="4" width="3.28515625" style="24" customWidth="1"/>
    <col min="5" max="5" width="17" style="24" customWidth="1"/>
    <col min="6" max="7" width="3.28515625" style="24" customWidth="1"/>
    <col min="8" max="8" width="16.42578125" style="24" customWidth="1"/>
    <col min="9" max="10" width="3.28515625" style="24" customWidth="1"/>
    <col min="11" max="11" width="21.28515625" style="24" customWidth="1"/>
    <col min="12" max="12" width="3.28515625" style="24" customWidth="1"/>
    <col min="13" max="13" width="16.42578125" style="24" customWidth="1"/>
    <col min="14" max="15" width="4.42578125" style="24" customWidth="1"/>
    <col min="16" max="16" width="8.85546875" style="24" customWidth="1"/>
    <col min="17" max="17" width="14.85546875" style="24" customWidth="1"/>
    <col min="18" max="18" width="8.42578125" style="24" customWidth="1"/>
    <col min="19" max="19" width="16.5703125" style="24" customWidth="1"/>
    <col min="20" max="20" width="3.85546875" style="24" customWidth="1"/>
    <col min="21" max="21" width="4.42578125" style="24" customWidth="1"/>
    <col min="22" max="22" width="19.85546875" style="24" customWidth="1"/>
    <col min="23" max="23" width="3.28515625" style="24" customWidth="1"/>
    <col min="24" max="24" width="16.42578125" style="24" customWidth="1"/>
    <col min="25" max="25" width="3.28515625" style="24" customWidth="1"/>
    <col min="26" max="26" width="16.42578125" style="24" customWidth="1"/>
    <col min="27" max="27" width="3.28515625" style="24" customWidth="1"/>
    <col min="28" max="28" width="16.42578125" style="24" customWidth="1"/>
    <col min="29" max="31" width="3.28515625" style="24" customWidth="1"/>
    <col min="32" max="16384" width="12.5703125" style="24"/>
  </cols>
  <sheetData>
    <row r="1" spans="1:31" ht="108" customHeight="1" thickBot="1" x14ac:dyDescent="0.25">
      <c r="A1" s="23"/>
      <c r="B1" s="23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AD1" s="23"/>
      <c r="AE1" s="23"/>
    </row>
    <row r="2" spans="1:31" ht="33.75" customHeight="1" thickTop="1" thickBot="1" x14ac:dyDescent="0.25">
      <c r="A2" s="23"/>
      <c r="B2" s="23"/>
      <c r="D2" s="169" t="s">
        <v>38</v>
      </c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66"/>
      <c r="P2" s="167"/>
      <c r="Q2" s="167"/>
      <c r="R2" s="167"/>
      <c r="S2" s="167"/>
      <c r="T2" s="167"/>
      <c r="U2" s="167"/>
      <c r="V2" s="167"/>
      <c r="W2" s="167"/>
      <c r="X2" s="167"/>
      <c r="Y2" s="168"/>
      <c r="AD2" s="23"/>
      <c r="AE2" s="23"/>
    </row>
    <row r="3" spans="1:31" ht="14.25" thickTop="1" thickBot="1" x14ac:dyDescent="0.25">
      <c r="A3" s="23"/>
      <c r="B3" s="23"/>
      <c r="G3" s="26"/>
      <c r="H3" s="26"/>
      <c r="J3" s="27"/>
      <c r="K3" s="27"/>
      <c r="V3" s="28"/>
      <c r="AD3" s="23"/>
      <c r="AE3" s="23"/>
    </row>
    <row r="4" spans="1:31" ht="24.75" customHeight="1" thickTop="1" x14ac:dyDescent="0.25">
      <c r="A4" s="23"/>
      <c r="B4" s="23"/>
      <c r="D4" s="4" t="s">
        <v>0</v>
      </c>
      <c r="E4" s="3"/>
      <c r="F4" s="29"/>
      <c r="G4" s="1" t="s">
        <v>1</v>
      </c>
      <c r="H4" s="2"/>
      <c r="I4" s="30"/>
      <c r="J4" s="16" t="s">
        <v>2</v>
      </c>
      <c r="K4" s="17"/>
      <c r="L4" s="31"/>
      <c r="M4" s="4" t="s">
        <v>3</v>
      </c>
      <c r="N4" s="172"/>
      <c r="Q4" s="5" t="s">
        <v>4</v>
      </c>
      <c r="R4" s="6"/>
      <c r="S4" s="6"/>
      <c r="T4" s="7"/>
      <c r="U4" s="32"/>
      <c r="V4" s="8" t="s">
        <v>5</v>
      </c>
      <c r="W4" s="33"/>
      <c r="X4" s="9" t="s">
        <v>6</v>
      </c>
      <c r="Z4" s="23"/>
      <c r="AA4" s="23"/>
    </row>
    <row r="5" spans="1:31" ht="15" customHeight="1" thickBot="1" x14ac:dyDescent="0.25">
      <c r="A5" s="23"/>
      <c r="B5" s="23"/>
      <c r="D5" s="34" t="str">
        <f>M5</f>
        <v>$</v>
      </c>
      <c r="E5" s="35">
        <v>2000</v>
      </c>
      <c r="F5" s="32"/>
      <c r="G5" s="36" t="str">
        <f>M5</f>
        <v>$</v>
      </c>
      <c r="H5" s="37">
        <f>J29+V29</f>
        <v>377</v>
      </c>
      <c r="I5" s="38"/>
      <c r="J5" s="39" t="str">
        <f>M5</f>
        <v>$</v>
      </c>
      <c r="K5" s="40">
        <f>E5-J29-V29</f>
        <v>1623</v>
      </c>
      <c r="L5" s="31"/>
      <c r="M5" s="41" t="s">
        <v>7</v>
      </c>
      <c r="N5" s="42"/>
      <c r="Q5" s="43">
        <f ca="1">INT(V5-X5)</f>
        <v>46</v>
      </c>
      <c r="R5" s="44"/>
      <c r="S5" s="44"/>
      <c r="T5" s="42"/>
      <c r="V5" s="45">
        <v>45651</v>
      </c>
      <c r="W5" s="46"/>
      <c r="X5" s="47">
        <f ca="1">NOW()</f>
        <v>45604.467429629629</v>
      </c>
      <c r="Y5" s="48"/>
      <c r="Z5" s="23"/>
      <c r="AA5" s="23"/>
    </row>
    <row r="6" spans="1:31" ht="14.25" thickTop="1" thickBot="1" x14ac:dyDescent="0.25">
      <c r="A6" s="23"/>
      <c r="B6" s="23"/>
      <c r="J6" s="49"/>
      <c r="K6" s="49"/>
      <c r="V6" s="50"/>
      <c r="X6" s="51"/>
      <c r="Z6" s="23"/>
      <c r="AA6" s="23"/>
    </row>
    <row r="7" spans="1:31" ht="18" thickTop="1" thickBot="1" x14ac:dyDescent="0.25">
      <c r="A7" s="23"/>
      <c r="B7" s="23"/>
      <c r="C7" s="28"/>
      <c r="D7" s="10" t="s">
        <v>8</v>
      </c>
      <c r="E7" s="11"/>
      <c r="F7" s="11"/>
      <c r="G7" s="11"/>
      <c r="H7" s="11"/>
      <c r="I7" s="11"/>
      <c r="J7" s="11"/>
      <c r="K7" s="11"/>
      <c r="L7" s="11"/>
      <c r="M7" s="11"/>
      <c r="N7" s="12"/>
      <c r="O7" s="28"/>
      <c r="Q7" s="13" t="s">
        <v>9</v>
      </c>
      <c r="R7" s="14"/>
      <c r="S7" s="14"/>
      <c r="T7" s="14"/>
      <c r="U7" s="14"/>
      <c r="V7" s="14"/>
      <c r="W7" s="14"/>
      <c r="X7" s="15"/>
      <c r="Z7" s="23"/>
      <c r="AA7" s="23"/>
    </row>
    <row r="8" spans="1:31" ht="15.75" customHeight="1" thickTop="1" x14ac:dyDescent="0.2">
      <c r="A8" s="23" t="str">
        <f t="shared" ref="A8:A28" si="0">D8</f>
        <v>Name</v>
      </c>
      <c r="B8" s="23" t="str">
        <f>I8</f>
        <v>Actual</v>
      </c>
      <c r="D8" s="52" t="s">
        <v>10</v>
      </c>
      <c r="E8" s="53"/>
      <c r="F8" s="54"/>
      <c r="G8" s="55" t="s">
        <v>11</v>
      </c>
      <c r="H8" s="56"/>
      <c r="I8" s="55" t="s">
        <v>12</v>
      </c>
      <c r="J8" s="56"/>
      <c r="K8" s="56"/>
      <c r="L8" s="54"/>
      <c r="M8" s="54" t="s">
        <v>13</v>
      </c>
      <c r="N8" s="57" t="s">
        <v>14</v>
      </c>
      <c r="O8" s="28"/>
      <c r="Q8" s="58" t="s">
        <v>15</v>
      </c>
      <c r="R8" s="59" t="s">
        <v>11</v>
      </c>
      <c r="S8" s="60"/>
      <c r="T8" s="60"/>
      <c r="U8" s="59" t="s">
        <v>12</v>
      </c>
      <c r="V8" s="60"/>
      <c r="W8" s="59" t="s">
        <v>13</v>
      </c>
      <c r="X8" s="61"/>
      <c r="Y8" s="32"/>
      <c r="Z8" s="62" t="str">
        <f t="shared" ref="Z8:Z28" si="1">Q8</f>
        <v>Category</v>
      </c>
      <c r="AA8" s="62" t="str">
        <f>U8</f>
        <v>Actual</v>
      </c>
    </row>
    <row r="9" spans="1:31" ht="12.75" x14ac:dyDescent="0.2">
      <c r="A9" s="23" t="str">
        <f t="shared" si="0"/>
        <v>Rudolph</v>
      </c>
      <c r="B9" s="63">
        <f t="shared" ref="B9:B28" si="2">J9</f>
        <v>75</v>
      </c>
      <c r="C9" s="28"/>
      <c r="D9" s="64" t="s">
        <v>31</v>
      </c>
      <c r="E9" s="65"/>
      <c r="F9" s="66" t="str">
        <f t="shared" ref="F9:F29" si="3">$M$5</f>
        <v>$</v>
      </c>
      <c r="G9" s="67">
        <v>50</v>
      </c>
      <c r="H9" s="65"/>
      <c r="I9" s="68" t="str">
        <f t="shared" ref="I9:I29" si="4">$M$5</f>
        <v>$</v>
      </c>
      <c r="J9" s="69">
        <v>75</v>
      </c>
      <c r="K9" s="65"/>
      <c r="L9" s="68" t="str">
        <f t="shared" ref="L9:L29" si="5">$M$5</f>
        <v>$</v>
      </c>
      <c r="M9" s="70">
        <f t="shared" ref="M9:M28" si="6">IF(G9&gt;0,G9-J9,)</f>
        <v>-25</v>
      </c>
      <c r="N9" s="71">
        <f>IF(ISBLANK(D9),,COUNTIF($D$33:$D820,"="&amp;D9))</f>
        <v>0</v>
      </c>
      <c r="O9" s="28"/>
      <c r="Q9" s="72" t="s">
        <v>27</v>
      </c>
      <c r="R9" s="73" t="str">
        <f t="shared" ref="R9:R29" si="7">$M$5</f>
        <v>$</v>
      </c>
      <c r="S9" s="74">
        <v>250</v>
      </c>
      <c r="T9" s="75"/>
      <c r="U9" s="76" t="str">
        <f t="shared" ref="U9:U29" si="8">$M$5</f>
        <v>$</v>
      </c>
      <c r="V9" s="77">
        <v>200</v>
      </c>
      <c r="W9" s="76" t="str">
        <f t="shared" ref="W9:W29" si="9">$M$5</f>
        <v>$</v>
      </c>
      <c r="X9" s="78">
        <f t="shared" ref="X9:X28" si="10">IF(S9&gt;0,S9-V9,)</f>
        <v>50</v>
      </c>
      <c r="Y9" s="32"/>
      <c r="Z9" s="62" t="str">
        <f t="shared" si="1"/>
        <v>Decorations</v>
      </c>
      <c r="AA9" s="79">
        <f t="shared" ref="AA9:AA28" si="11">V9</f>
        <v>200</v>
      </c>
    </row>
    <row r="10" spans="1:31" ht="12.75" x14ac:dyDescent="0.2">
      <c r="A10" s="23" t="str">
        <f t="shared" si="0"/>
        <v>The Grinch</v>
      </c>
      <c r="B10" s="63">
        <f t="shared" si="2"/>
        <v>20</v>
      </c>
      <c r="D10" s="80" t="s">
        <v>34</v>
      </c>
      <c r="E10" s="81"/>
      <c r="F10" s="82" t="str">
        <f t="shared" si="3"/>
        <v>$</v>
      </c>
      <c r="G10" s="83">
        <v>25</v>
      </c>
      <c r="H10" s="81"/>
      <c r="I10" s="84" t="str">
        <f t="shared" si="4"/>
        <v>$</v>
      </c>
      <c r="J10" s="85">
        <v>20</v>
      </c>
      <c r="K10" s="81"/>
      <c r="L10" s="84" t="str">
        <f t="shared" si="5"/>
        <v>$</v>
      </c>
      <c r="M10" s="86">
        <f t="shared" si="6"/>
        <v>5</v>
      </c>
      <c r="N10" s="87">
        <f>IF(ISBLANK(D10),,COUNTIF($D$33:$D821,"="&amp;D10))</f>
        <v>0</v>
      </c>
      <c r="O10" s="28"/>
      <c r="Q10" s="72" t="s">
        <v>30</v>
      </c>
      <c r="R10" s="82" t="str">
        <f t="shared" si="7"/>
        <v>$</v>
      </c>
      <c r="S10" s="83"/>
      <c r="T10" s="81"/>
      <c r="U10" s="88" t="str">
        <f t="shared" si="8"/>
        <v>$</v>
      </c>
      <c r="V10" s="89">
        <f>IF(ISBLANK(Q10),,SUMIFS($Z$33:$Z821,$AA$33:$AA821,"="&amp;Q10))</f>
        <v>0</v>
      </c>
      <c r="W10" s="88" t="str">
        <f t="shared" si="9"/>
        <v>$</v>
      </c>
      <c r="X10" s="78">
        <f t="shared" si="10"/>
        <v>0</v>
      </c>
      <c r="Y10" s="32"/>
      <c r="Z10" s="62" t="str">
        <f t="shared" si="1"/>
        <v>Food &amp; Beverages</v>
      </c>
      <c r="AA10" s="79">
        <f t="shared" si="11"/>
        <v>0</v>
      </c>
    </row>
    <row r="11" spans="1:31" ht="12.75" x14ac:dyDescent="0.2">
      <c r="A11" s="23" t="str">
        <f t="shared" si="0"/>
        <v>Clark Griswold</v>
      </c>
      <c r="B11" s="63">
        <f t="shared" si="2"/>
        <v>30</v>
      </c>
      <c r="D11" s="80" t="s">
        <v>35</v>
      </c>
      <c r="E11" s="81"/>
      <c r="F11" s="82" t="str">
        <f t="shared" si="3"/>
        <v>$</v>
      </c>
      <c r="G11" s="83">
        <v>30</v>
      </c>
      <c r="H11" s="81"/>
      <c r="I11" s="84" t="str">
        <f t="shared" si="4"/>
        <v>$</v>
      </c>
      <c r="J11" s="85">
        <v>30</v>
      </c>
      <c r="K11" s="81"/>
      <c r="L11" s="84" t="str">
        <f t="shared" si="5"/>
        <v>$</v>
      </c>
      <c r="M11" s="86">
        <f t="shared" si="6"/>
        <v>0</v>
      </c>
      <c r="N11" s="87">
        <f>IF(ISBLANK(D11),,COUNTIF($D$33:$D822,"="&amp;D11))</f>
        <v>0</v>
      </c>
      <c r="O11" s="28"/>
      <c r="Q11" s="72" t="s">
        <v>28</v>
      </c>
      <c r="R11" s="82" t="str">
        <f t="shared" si="7"/>
        <v>$</v>
      </c>
      <c r="S11" s="83"/>
      <c r="T11" s="81"/>
      <c r="U11" s="88" t="str">
        <f t="shared" si="8"/>
        <v>$</v>
      </c>
      <c r="V11" s="89">
        <f>IF(ISBLANK(Q11),,SUMIFS($Z$33:$Z822,$AA$33:$AA822,"="&amp;Q11))</f>
        <v>0</v>
      </c>
      <c r="W11" s="88" t="str">
        <f t="shared" si="9"/>
        <v>$</v>
      </c>
      <c r="X11" s="78">
        <f t="shared" si="10"/>
        <v>0</v>
      </c>
      <c r="Y11" s="32"/>
      <c r="Z11" s="62" t="str">
        <f t="shared" si="1"/>
        <v>Travel</v>
      </c>
      <c r="AA11" s="79">
        <f t="shared" si="11"/>
        <v>0</v>
      </c>
    </row>
    <row r="12" spans="1:31" ht="12.75" x14ac:dyDescent="0.2">
      <c r="A12" s="23" t="str">
        <f t="shared" si="0"/>
        <v>Scrooge McDuck</v>
      </c>
      <c r="B12" s="63">
        <f t="shared" si="2"/>
        <v>20</v>
      </c>
      <c r="D12" s="80" t="s">
        <v>36</v>
      </c>
      <c r="E12" s="81"/>
      <c r="F12" s="82" t="str">
        <f t="shared" si="3"/>
        <v>$</v>
      </c>
      <c r="G12" s="83">
        <v>20</v>
      </c>
      <c r="H12" s="81"/>
      <c r="I12" s="84" t="str">
        <f t="shared" si="4"/>
        <v>$</v>
      </c>
      <c r="J12" s="85">
        <v>20</v>
      </c>
      <c r="K12" s="81"/>
      <c r="L12" s="84" t="str">
        <f t="shared" si="5"/>
        <v>$</v>
      </c>
      <c r="M12" s="86">
        <f t="shared" si="6"/>
        <v>0</v>
      </c>
      <c r="N12" s="87">
        <f>IF(ISBLANK(D12),,COUNTIF($D$33:$D823,"="&amp;D12))</f>
        <v>0</v>
      </c>
      <c r="O12" s="28"/>
      <c r="Q12" s="72" t="s">
        <v>29</v>
      </c>
      <c r="R12" s="82" t="str">
        <f t="shared" si="7"/>
        <v>$</v>
      </c>
      <c r="S12" s="83"/>
      <c r="T12" s="81"/>
      <c r="U12" s="88" t="str">
        <f t="shared" si="8"/>
        <v>$</v>
      </c>
      <c r="V12" s="89">
        <f>IF(ISBLANK(Q12),,SUMIFS($Z$33:$Z823,$AA$33:$AA823,"="&amp;Q12))</f>
        <v>0</v>
      </c>
      <c r="W12" s="88" t="str">
        <f t="shared" si="9"/>
        <v>$</v>
      </c>
      <c r="X12" s="78">
        <f t="shared" si="10"/>
        <v>0</v>
      </c>
      <c r="Y12" s="32"/>
      <c r="Z12" s="62" t="str">
        <f t="shared" si="1"/>
        <v>Cards</v>
      </c>
      <c r="AA12" s="79">
        <f t="shared" si="11"/>
        <v>0</v>
      </c>
    </row>
    <row r="13" spans="1:31" ht="12.75" x14ac:dyDescent="0.2">
      <c r="A13" s="23" t="str">
        <f t="shared" si="0"/>
        <v>Buddy the Elf</v>
      </c>
      <c r="B13" s="63">
        <f t="shared" si="2"/>
        <v>32</v>
      </c>
      <c r="C13" s="90"/>
      <c r="D13" s="91" t="s">
        <v>37</v>
      </c>
      <c r="E13" s="81"/>
      <c r="F13" s="82" t="str">
        <f t="shared" si="3"/>
        <v>$</v>
      </c>
      <c r="G13" s="83">
        <v>35</v>
      </c>
      <c r="H13" s="81"/>
      <c r="I13" s="84" t="str">
        <f t="shared" si="4"/>
        <v>$</v>
      </c>
      <c r="J13" s="85">
        <v>32</v>
      </c>
      <c r="K13" s="81"/>
      <c r="L13" s="84" t="str">
        <f t="shared" si="5"/>
        <v>$</v>
      </c>
      <c r="M13" s="86">
        <f t="shared" si="6"/>
        <v>3</v>
      </c>
      <c r="N13" s="87">
        <f>IF(ISBLANK(D13),,COUNTIF($D$33:$D824,"="&amp;D13))</f>
        <v>0</v>
      </c>
      <c r="O13" s="28"/>
      <c r="Q13" s="72" t="s">
        <v>33</v>
      </c>
      <c r="R13" s="82" t="str">
        <f t="shared" si="7"/>
        <v>$</v>
      </c>
      <c r="S13" s="83"/>
      <c r="T13" s="81"/>
      <c r="U13" s="88" t="str">
        <f t="shared" si="8"/>
        <v>$</v>
      </c>
      <c r="V13" s="89">
        <f>IF(ISBLANK(Q13),,SUMIFS($Z$33:$Z824,$AA$33:$AA824,"="&amp;Q13))</f>
        <v>0</v>
      </c>
      <c r="W13" s="88" t="str">
        <f t="shared" si="9"/>
        <v>$</v>
      </c>
      <c r="X13" s="78">
        <f t="shared" si="10"/>
        <v>0</v>
      </c>
      <c r="Y13" s="32"/>
      <c r="Z13" s="62" t="str">
        <f t="shared" si="1"/>
        <v>Charity</v>
      </c>
      <c r="AA13" s="79">
        <f t="shared" si="11"/>
        <v>0</v>
      </c>
    </row>
    <row r="14" spans="1:31" ht="12.75" x14ac:dyDescent="0.2">
      <c r="A14" s="23">
        <f t="shared" si="0"/>
        <v>0</v>
      </c>
      <c r="B14" s="63">
        <f t="shared" si="2"/>
        <v>0</v>
      </c>
      <c r="C14" s="90"/>
      <c r="D14" s="91"/>
      <c r="E14" s="81"/>
      <c r="F14" s="82" t="str">
        <f t="shared" si="3"/>
        <v>$</v>
      </c>
      <c r="G14" s="83"/>
      <c r="H14" s="81"/>
      <c r="I14" s="84" t="str">
        <f t="shared" si="4"/>
        <v>$</v>
      </c>
      <c r="J14" s="85">
        <f>IF(ISBLANK(D14),,SUMIFS($M$33:$M825,$D$33:$D825,"="&amp;D14))</f>
        <v>0</v>
      </c>
      <c r="K14" s="81"/>
      <c r="L14" s="84" t="str">
        <f t="shared" si="5"/>
        <v>$</v>
      </c>
      <c r="M14" s="86">
        <f t="shared" si="6"/>
        <v>0</v>
      </c>
      <c r="N14" s="87">
        <f>IF(ISBLANK(D14),,COUNTIF($D$33:$D825,"="&amp;D14))</f>
        <v>0</v>
      </c>
      <c r="O14" s="28"/>
      <c r="Q14" s="72" t="s">
        <v>32</v>
      </c>
      <c r="R14" s="82" t="str">
        <f t="shared" si="7"/>
        <v>$</v>
      </c>
      <c r="S14" s="83"/>
      <c r="T14" s="81"/>
      <c r="U14" s="88" t="str">
        <f t="shared" si="8"/>
        <v>$</v>
      </c>
      <c r="V14" s="89">
        <f>IF(ISBLANK(Q14),,SUMIFS($Z$33:$Z825,$AA$33:$AA825,"="&amp;Q14))</f>
        <v>0</v>
      </c>
      <c r="W14" s="88" t="str">
        <f t="shared" si="9"/>
        <v>$</v>
      </c>
      <c r="X14" s="78">
        <f t="shared" si="10"/>
        <v>0</v>
      </c>
      <c r="Y14" s="32"/>
      <c r="Z14" s="62" t="str">
        <f t="shared" si="1"/>
        <v>Clothing</v>
      </c>
      <c r="AA14" s="79">
        <f t="shared" si="11"/>
        <v>0</v>
      </c>
    </row>
    <row r="15" spans="1:31" ht="12.75" x14ac:dyDescent="0.2">
      <c r="A15" s="23">
        <f t="shared" si="0"/>
        <v>0</v>
      </c>
      <c r="B15" s="63">
        <f t="shared" si="2"/>
        <v>0</v>
      </c>
      <c r="C15" s="90"/>
      <c r="D15" s="92"/>
      <c r="E15" s="75"/>
      <c r="F15" s="82" t="str">
        <f t="shared" si="3"/>
        <v>$</v>
      </c>
      <c r="G15" s="83"/>
      <c r="H15" s="81"/>
      <c r="I15" s="84" t="str">
        <f t="shared" si="4"/>
        <v>$</v>
      </c>
      <c r="J15" s="85">
        <f>IF(ISBLANK(D15),,SUMIFS($M$33:$M826,$D$33:$D826,"="&amp;D15))</f>
        <v>0</v>
      </c>
      <c r="K15" s="81"/>
      <c r="L15" s="84" t="str">
        <f t="shared" si="5"/>
        <v>$</v>
      </c>
      <c r="M15" s="86">
        <f t="shared" si="6"/>
        <v>0</v>
      </c>
      <c r="N15" s="87">
        <f>IF(ISBLANK(D15),,COUNTIF($D$33:$D826,"="&amp;D15))</f>
        <v>0</v>
      </c>
      <c r="O15" s="28"/>
      <c r="Q15" s="72"/>
      <c r="R15" s="82" t="str">
        <f t="shared" si="7"/>
        <v>$</v>
      </c>
      <c r="S15" s="83"/>
      <c r="T15" s="81"/>
      <c r="U15" s="88" t="str">
        <f t="shared" si="8"/>
        <v>$</v>
      </c>
      <c r="V15" s="89">
        <f>IF(ISBLANK(Q15),,SUMIFS($Z$33:$Z826,$AA$33:$AA826,"="&amp;Q15))</f>
        <v>0</v>
      </c>
      <c r="W15" s="88" t="str">
        <f t="shared" si="9"/>
        <v>$</v>
      </c>
      <c r="X15" s="78">
        <f t="shared" si="10"/>
        <v>0</v>
      </c>
      <c r="Y15" s="32"/>
      <c r="Z15" s="62">
        <f t="shared" si="1"/>
        <v>0</v>
      </c>
      <c r="AA15" s="79">
        <f t="shared" si="11"/>
        <v>0</v>
      </c>
    </row>
    <row r="16" spans="1:31" ht="12.75" x14ac:dyDescent="0.2">
      <c r="A16" s="23">
        <f t="shared" si="0"/>
        <v>0</v>
      </c>
      <c r="B16" s="63">
        <f t="shared" si="2"/>
        <v>0</v>
      </c>
      <c r="C16" s="90"/>
      <c r="D16" s="91"/>
      <c r="E16" s="81"/>
      <c r="F16" s="82" t="str">
        <f t="shared" si="3"/>
        <v>$</v>
      </c>
      <c r="G16" s="83"/>
      <c r="H16" s="81"/>
      <c r="I16" s="84" t="str">
        <f t="shared" si="4"/>
        <v>$</v>
      </c>
      <c r="J16" s="85">
        <f>IF(ISBLANK(D16),,SUMIFS($M$33:$M827,$D$33:$D827,"="&amp;D16))</f>
        <v>0</v>
      </c>
      <c r="K16" s="81"/>
      <c r="L16" s="84" t="str">
        <f t="shared" si="5"/>
        <v>$</v>
      </c>
      <c r="M16" s="86">
        <f t="shared" si="6"/>
        <v>0</v>
      </c>
      <c r="N16" s="87">
        <f>IF(ISBLANK(D16),,COUNTIF($D$33:$D827,"="&amp;D16))</f>
        <v>0</v>
      </c>
      <c r="O16" s="28"/>
      <c r="Q16" s="72"/>
      <c r="R16" s="82" t="str">
        <f t="shared" si="7"/>
        <v>$</v>
      </c>
      <c r="S16" s="83"/>
      <c r="T16" s="93"/>
      <c r="U16" s="88" t="str">
        <f t="shared" si="8"/>
        <v>$</v>
      </c>
      <c r="V16" s="89">
        <f>IF(ISBLANK(Q16),,SUMIFS($Z$33:$Z827,$AA$33:$AA827,"="&amp;Q16))</f>
        <v>0</v>
      </c>
      <c r="W16" s="88" t="str">
        <f t="shared" si="9"/>
        <v>$</v>
      </c>
      <c r="X16" s="78">
        <f t="shared" si="10"/>
        <v>0</v>
      </c>
      <c r="Y16" s="32"/>
      <c r="Z16" s="62">
        <f>Q16</f>
        <v>0</v>
      </c>
      <c r="AA16" s="79">
        <f>V16</f>
        <v>0</v>
      </c>
    </row>
    <row r="17" spans="1:31" ht="12.75" x14ac:dyDescent="0.2">
      <c r="A17" s="23">
        <f t="shared" si="0"/>
        <v>0</v>
      </c>
      <c r="B17" s="63">
        <f t="shared" si="2"/>
        <v>0</v>
      </c>
      <c r="C17" s="90"/>
      <c r="D17" s="91"/>
      <c r="E17" s="81"/>
      <c r="F17" s="82" t="str">
        <f t="shared" si="3"/>
        <v>$</v>
      </c>
      <c r="G17" s="83"/>
      <c r="H17" s="81"/>
      <c r="I17" s="84" t="str">
        <f t="shared" si="4"/>
        <v>$</v>
      </c>
      <c r="J17" s="85">
        <f>IF(ISBLANK(D17),,SUMIFS($M$33:$M828,$D$33:$D828,"="&amp;D17))</f>
        <v>0</v>
      </c>
      <c r="K17" s="81"/>
      <c r="L17" s="84" t="str">
        <f t="shared" si="5"/>
        <v>$</v>
      </c>
      <c r="M17" s="86">
        <f t="shared" si="6"/>
        <v>0</v>
      </c>
      <c r="N17" s="94">
        <f>IF(ISBLANK(D17),,COUNTIF($D$33:$D828,"="&amp;D17))</f>
        <v>0</v>
      </c>
      <c r="Q17" s="72"/>
      <c r="R17" s="82" t="str">
        <f t="shared" si="7"/>
        <v>$</v>
      </c>
      <c r="S17" s="83"/>
      <c r="T17" s="81"/>
      <c r="U17" s="88" t="str">
        <f t="shared" si="8"/>
        <v>$</v>
      </c>
      <c r="V17" s="89">
        <f>IF(ISBLANK(Q17),,SUMIFS($Z$33:$Z828,$AA$33:$AA828,"="&amp;Q17))</f>
        <v>0</v>
      </c>
      <c r="W17" s="88" t="str">
        <f t="shared" si="9"/>
        <v>$</v>
      </c>
      <c r="X17" s="78">
        <f t="shared" si="10"/>
        <v>0</v>
      </c>
      <c r="Y17" s="32"/>
      <c r="Z17" s="62">
        <f t="shared" si="1"/>
        <v>0</v>
      </c>
      <c r="AA17" s="79">
        <f t="shared" si="11"/>
        <v>0</v>
      </c>
    </row>
    <row r="18" spans="1:31" ht="12.75" x14ac:dyDescent="0.2">
      <c r="A18" s="23">
        <f t="shared" si="0"/>
        <v>0</v>
      </c>
      <c r="B18" s="63">
        <f t="shared" si="2"/>
        <v>0</v>
      </c>
      <c r="C18" s="90"/>
      <c r="D18" s="91"/>
      <c r="E18" s="81"/>
      <c r="F18" s="82" t="str">
        <f t="shared" si="3"/>
        <v>$</v>
      </c>
      <c r="G18" s="83"/>
      <c r="H18" s="81"/>
      <c r="I18" s="84" t="str">
        <f t="shared" si="4"/>
        <v>$</v>
      </c>
      <c r="J18" s="85">
        <f>IF(ISBLANK(D18),,SUMIFS($M$33:$M829,$D$33:$D829,"="&amp;D18))</f>
        <v>0</v>
      </c>
      <c r="K18" s="81"/>
      <c r="L18" s="84" t="str">
        <f t="shared" si="5"/>
        <v>$</v>
      </c>
      <c r="M18" s="86">
        <f t="shared" si="6"/>
        <v>0</v>
      </c>
      <c r="N18" s="94">
        <f>IF(ISBLANK(D18),,COUNTIF($D$33:$D829,"="&amp;D18))</f>
        <v>0</v>
      </c>
      <c r="Q18" s="72"/>
      <c r="R18" s="82" t="str">
        <f t="shared" si="7"/>
        <v>$</v>
      </c>
      <c r="S18" s="83"/>
      <c r="T18" s="81"/>
      <c r="U18" s="88" t="str">
        <f t="shared" si="8"/>
        <v>$</v>
      </c>
      <c r="V18" s="89">
        <f>IF(ISBLANK(Q18),,SUMIFS($Z$33:$Z829,$AA$33:$AA829,"="&amp;Q18))</f>
        <v>0</v>
      </c>
      <c r="W18" s="88" t="str">
        <f t="shared" si="9"/>
        <v>$</v>
      </c>
      <c r="X18" s="78">
        <f t="shared" si="10"/>
        <v>0</v>
      </c>
      <c r="Y18" s="32"/>
      <c r="Z18" s="62">
        <f t="shared" si="1"/>
        <v>0</v>
      </c>
      <c r="AA18" s="79">
        <f t="shared" si="11"/>
        <v>0</v>
      </c>
    </row>
    <row r="19" spans="1:31" ht="12.75" x14ac:dyDescent="0.2">
      <c r="A19" s="23">
        <f t="shared" si="0"/>
        <v>0</v>
      </c>
      <c r="B19" s="63">
        <f t="shared" si="2"/>
        <v>0</v>
      </c>
      <c r="C19" s="90"/>
      <c r="D19" s="91"/>
      <c r="E19" s="81"/>
      <c r="F19" s="82" t="str">
        <f t="shared" si="3"/>
        <v>$</v>
      </c>
      <c r="G19" s="83"/>
      <c r="H19" s="81"/>
      <c r="I19" s="84" t="str">
        <f t="shared" si="4"/>
        <v>$</v>
      </c>
      <c r="J19" s="85">
        <f>IF(ISBLANK(D19),,SUMIFS($M$33:$M830,$D$33:$D830,"="&amp;D19))</f>
        <v>0</v>
      </c>
      <c r="K19" s="81"/>
      <c r="L19" s="84" t="str">
        <f t="shared" si="5"/>
        <v>$</v>
      </c>
      <c r="M19" s="86">
        <f t="shared" si="6"/>
        <v>0</v>
      </c>
      <c r="N19" s="87">
        <f>IF(ISBLANK(D19),,COUNTIF($D$33:$D830,"="&amp;D19))</f>
        <v>0</v>
      </c>
      <c r="O19" s="28"/>
      <c r="Q19" s="72"/>
      <c r="R19" s="82" t="str">
        <f t="shared" si="7"/>
        <v>$</v>
      </c>
      <c r="S19" s="83"/>
      <c r="T19" s="81"/>
      <c r="U19" s="88" t="str">
        <f t="shared" si="8"/>
        <v>$</v>
      </c>
      <c r="V19" s="89">
        <f>IF(ISBLANK(Q19),,SUMIFS($Z$33:$Z830,$AA$33:$AA830,"="&amp;Q19))</f>
        <v>0</v>
      </c>
      <c r="W19" s="88" t="str">
        <f t="shared" si="9"/>
        <v>$</v>
      </c>
      <c r="X19" s="78">
        <f t="shared" si="10"/>
        <v>0</v>
      </c>
      <c r="Y19" s="32"/>
      <c r="Z19" s="62">
        <f t="shared" si="1"/>
        <v>0</v>
      </c>
      <c r="AA19" s="79">
        <f t="shared" si="11"/>
        <v>0</v>
      </c>
    </row>
    <row r="20" spans="1:31" ht="12.75" x14ac:dyDescent="0.2">
      <c r="A20" s="23">
        <f t="shared" si="0"/>
        <v>0</v>
      </c>
      <c r="B20" s="63">
        <f t="shared" si="2"/>
        <v>0</v>
      </c>
      <c r="C20" s="90"/>
      <c r="D20" s="91"/>
      <c r="E20" s="81"/>
      <c r="F20" s="82" t="str">
        <f t="shared" si="3"/>
        <v>$</v>
      </c>
      <c r="G20" s="83"/>
      <c r="H20" s="81"/>
      <c r="I20" s="84" t="str">
        <f t="shared" si="4"/>
        <v>$</v>
      </c>
      <c r="J20" s="85">
        <f>IF(ISBLANK(D20),,SUMIFS($M$33:$M831,$D$33:$D831,"="&amp;D20))</f>
        <v>0</v>
      </c>
      <c r="K20" s="81"/>
      <c r="L20" s="84" t="str">
        <f t="shared" si="5"/>
        <v>$</v>
      </c>
      <c r="M20" s="86">
        <f t="shared" si="6"/>
        <v>0</v>
      </c>
      <c r="N20" s="87">
        <f>IF(ISBLANK(D20),,COUNTIF($D$33:$D831,"="&amp;D20))</f>
        <v>0</v>
      </c>
      <c r="O20" s="28"/>
      <c r="Q20" s="72"/>
      <c r="R20" s="82" t="str">
        <f t="shared" si="7"/>
        <v>$</v>
      </c>
      <c r="S20" s="83"/>
      <c r="T20" s="81"/>
      <c r="U20" s="88" t="str">
        <f t="shared" si="8"/>
        <v>$</v>
      </c>
      <c r="V20" s="89">
        <f>IF(ISBLANK(Q20),,SUMIFS($Z$33:$Z831,$AA$33:$AA831,"="&amp;Q20))</f>
        <v>0</v>
      </c>
      <c r="W20" s="88" t="str">
        <f t="shared" si="9"/>
        <v>$</v>
      </c>
      <c r="X20" s="78">
        <f t="shared" si="10"/>
        <v>0</v>
      </c>
      <c r="Y20" s="32"/>
      <c r="Z20" s="62">
        <f t="shared" si="1"/>
        <v>0</v>
      </c>
      <c r="AA20" s="79">
        <f t="shared" si="11"/>
        <v>0</v>
      </c>
    </row>
    <row r="21" spans="1:31" ht="12.75" x14ac:dyDescent="0.2">
      <c r="A21" s="23">
        <f t="shared" si="0"/>
        <v>0</v>
      </c>
      <c r="B21" s="63">
        <f t="shared" si="2"/>
        <v>0</v>
      </c>
      <c r="C21" s="90"/>
      <c r="D21" s="91"/>
      <c r="E21" s="81"/>
      <c r="F21" s="82" t="str">
        <f t="shared" si="3"/>
        <v>$</v>
      </c>
      <c r="G21" s="83"/>
      <c r="H21" s="81"/>
      <c r="I21" s="84" t="str">
        <f t="shared" si="4"/>
        <v>$</v>
      </c>
      <c r="J21" s="85">
        <f>IF(ISBLANK(D21),,SUMIFS($M$33:$M832,$D$33:$D832,"="&amp;D21))</f>
        <v>0</v>
      </c>
      <c r="K21" s="81"/>
      <c r="L21" s="84" t="str">
        <f t="shared" si="5"/>
        <v>$</v>
      </c>
      <c r="M21" s="86">
        <f t="shared" si="6"/>
        <v>0</v>
      </c>
      <c r="N21" s="87">
        <f>IF(ISBLANK(D21),,COUNTIF($D$33:$D832,"="&amp;D21))</f>
        <v>0</v>
      </c>
      <c r="O21" s="28"/>
      <c r="Q21" s="72"/>
      <c r="R21" s="82" t="str">
        <f t="shared" si="7"/>
        <v>$</v>
      </c>
      <c r="S21" s="83"/>
      <c r="T21" s="81"/>
      <c r="U21" s="88" t="str">
        <f t="shared" si="8"/>
        <v>$</v>
      </c>
      <c r="V21" s="89">
        <f>IF(ISBLANK(Q21),,SUMIFS($Z$33:$Z832,$AA$33:$AA832,"="&amp;Q21))</f>
        <v>0</v>
      </c>
      <c r="W21" s="88" t="str">
        <f t="shared" si="9"/>
        <v>$</v>
      </c>
      <c r="X21" s="78">
        <f t="shared" si="10"/>
        <v>0</v>
      </c>
      <c r="Y21" s="32"/>
      <c r="Z21" s="62">
        <f t="shared" si="1"/>
        <v>0</v>
      </c>
      <c r="AA21" s="79">
        <f t="shared" si="11"/>
        <v>0</v>
      </c>
    </row>
    <row r="22" spans="1:31" ht="12.75" x14ac:dyDescent="0.2">
      <c r="A22" s="23">
        <f t="shared" si="0"/>
        <v>0</v>
      </c>
      <c r="B22" s="63">
        <f t="shared" si="2"/>
        <v>0</v>
      </c>
      <c r="C22" s="90"/>
      <c r="D22" s="91"/>
      <c r="E22" s="81"/>
      <c r="F22" s="82" t="str">
        <f t="shared" si="3"/>
        <v>$</v>
      </c>
      <c r="G22" s="83"/>
      <c r="H22" s="81"/>
      <c r="I22" s="84" t="str">
        <f t="shared" si="4"/>
        <v>$</v>
      </c>
      <c r="J22" s="85">
        <f>IF(ISBLANK(D22),,SUMIFS($M$33:$M833,$D$33:$D833,"="&amp;D22))</f>
        <v>0</v>
      </c>
      <c r="K22" s="81"/>
      <c r="L22" s="84" t="str">
        <f t="shared" si="5"/>
        <v>$</v>
      </c>
      <c r="M22" s="86">
        <f t="shared" si="6"/>
        <v>0</v>
      </c>
      <c r="N22" s="87">
        <f>IF(ISBLANK(D22),,COUNTIF($D$33:$D833,"="&amp;D22))</f>
        <v>0</v>
      </c>
      <c r="O22" s="28"/>
      <c r="Q22" s="72"/>
      <c r="R22" s="82" t="str">
        <f t="shared" si="7"/>
        <v>$</v>
      </c>
      <c r="S22" s="83"/>
      <c r="T22" s="81"/>
      <c r="U22" s="88" t="str">
        <f t="shared" si="8"/>
        <v>$</v>
      </c>
      <c r="V22" s="89">
        <f>IF(ISBLANK(Q22),,SUMIFS($Z$33:$Z833,$AA$33:$AA833,"="&amp;Q22))</f>
        <v>0</v>
      </c>
      <c r="W22" s="88" t="str">
        <f t="shared" si="9"/>
        <v>$</v>
      </c>
      <c r="X22" s="78">
        <f t="shared" si="10"/>
        <v>0</v>
      </c>
      <c r="Y22" s="32"/>
      <c r="Z22" s="62">
        <f t="shared" si="1"/>
        <v>0</v>
      </c>
      <c r="AA22" s="79">
        <f t="shared" si="11"/>
        <v>0</v>
      </c>
    </row>
    <row r="23" spans="1:31" ht="12.75" x14ac:dyDescent="0.2">
      <c r="A23" s="23">
        <f t="shared" si="0"/>
        <v>0</v>
      </c>
      <c r="B23" s="63">
        <f t="shared" si="2"/>
        <v>0</v>
      </c>
      <c r="C23" s="90"/>
      <c r="D23" s="91"/>
      <c r="E23" s="81"/>
      <c r="F23" s="82" t="str">
        <f t="shared" si="3"/>
        <v>$</v>
      </c>
      <c r="G23" s="83"/>
      <c r="H23" s="81"/>
      <c r="I23" s="84" t="str">
        <f t="shared" si="4"/>
        <v>$</v>
      </c>
      <c r="J23" s="85">
        <f>IF(ISBLANK(D23),,SUMIFS($M$33:$M834,$D$33:$D834,"="&amp;D23))</f>
        <v>0</v>
      </c>
      <c r="K23" s="81"/>
      <c r="L23" s="84" t="str">
        <f t="shared" si="5"/>
        <v>$</v>
      </c>
      <c r="M23" s="86">
        <f t="shared" si="6"/>
        <v>0</v>
      </c>
      <c r="N23" s="87">
        <f>IF(ISBLANK(D23),,COUNTIF($D$33:$D834,"="&amp;D23))</f>
        <v>0</v>
      </c>
      <c r="O23" s="28"/>
      <c r="Q23" s="72"/>
      <c r="R23" s="82" t="str">
        <f t="shared" si="7"/>
        <v>$</v>
      </c>
      <c r="S23" s="83"/>
      <c r="T23" s="81"/>
      <c r="U23" s="88" t="str">
        <f t="shared" si="8"/>
        <v>$</v>
      </c>
      <c r="V23" s="89">
        <f>IF(ISBLANK(Q23),,SUMIFS($Z$33:$Z834,$AA$33:$AA834,"="&amp;Q23))</f>
        <v>0</v>
      </c>
      <c r="W23" s="88" t="str">
        <f t="shared" si="9"/>
        <v>$</v>
      </c>
      <c r="X23" s="78">
        <f t="shared" si="10"/>
        <v>0</v>
      </c>
      <c r="Y23" s="32"/>
      <c r="Z23" s="62">
        <f t="shared" si="1"/>
        <v>0</v>
      </c>
      <c r="AA23" s="79">
        <f t="shared" si="11"/>
        <v>0</v>
      </c>
    </row>
    <row r="24" spans="1:31" ht="12.75" x14ac:dyDescent="0.2">
      <c r="A24" s="23">
        <f t="shared" si="0"/>
        <v>0</v>
      </c>
      <c r="B24" s="63">
        <f t="shared" si="2"/>
        <v>0</v>
      </c>
      <c r="C24" s="90"/>
      <c r="D24" s="91"/>
      <c r="E24" s="81"/>
      <c r="F24" s="82" t="str">
        <f t="shared" si="3"/>
        <v>$</v>
      </c>
      <c r="G24" s="83"/>
      <c r="H24" s="81"/>
      <c r="I24" s="84" t="str">
        <f t="shared" si="4"/>
        <v>$</v>
      </c>
      <c r="J24" s="85">
        <f>IF(ISBLANK(D24),,SUMIFS($M$33:$M835,$D$33:$D835,"="&amp;D24))</f>
        <v>0</v>
      </c>
      <c r="K24" s="81"/>
      <c r="L24" s="84" t="str">
        <f t="shared" si="5"/>
        <v>$</v>
      </c>
      <c r="M24" s="86">
        <f t="shared" si="6"/>
        <v>0</v>
      </c>
      <c r="N24" s="87">
        <f>IF(ISBLANK(D24),,COUNTIF($D$33:$D835,"="&amp;D24))</f>
        <v>0</v>
      </c>
      <c r="O24" s="28"/>
      <c r="Q24" s="72"/>
      <c r="R24" s="82" t="str">
        <f t="shared" si="7"/>
        <v>$</v>
      </c>
      <c r="S24" s="83"/>
      <c r="T24" s="81"/>
      <c r="U24" s="88" t="str">
        <f t="shared" si="8"/>
        <v>$</v>
      </c>
      <c r="V24" s="89">
        <f>IF(ISBLANK(Q24),,SUMIFS($Z$33:$Z835,$AA$33:$AA835,"="&amp;Q24))</f>
        <v>0</v>
      </c>
      <c r="W24" s="88" t="str">
        <f t="shared" si="9"/>
        <v>$</v>
      </c>
      <c r="X24" s="78">
        <f t="shared" si="10"/>
        <v>0</v>
      </c>
      <c r="Y24" s="32"/>
      <c r="Z24" s="62">
        <f t="shared" si="1"/>
        <v>0</v>
      </c>
      <c r="AA24" s="79">
        <f t="shared" si="11"/>
        <v>0</v>
      </c>
    </row>
    <row r="25" spans="1:31" ht="12.75" x14ac:dyDescent="0.2">
      <c r="A25" s="23">
        <f t="shared" si="0"/>
        <v>0</v>
      </c>
      <c r="B25" s="63">
        <f t="shared" si="2"/>
        <v>0</v>
      </c>
      <c r="C25" s="90"/>
      <c r="D25" s="91"/>
      <c r="E25" s="81"/>
      <c r="F25" s="82" t="str">
        <f t="shared" si="3"/>
        <v>$</v>
      </c>
      <c r="G25" s="83"/>
      <c r="H25" s="81"/>
      <c r="I25" s="84" t="str">
        <f t="shared" si="4"/>
        <v>$</v>
      </c>
      <c r="J25" s="85">
        <f>IF(ISBLANK(D25),,SUMIFS($M$33:$M836,$D$33:$D836,"="&amp;D25))</f>
        <v>0</v>
      </c>
      <c r="K25" s="81"/>
      <c r="L25" s="84" t="str">
        <f t="shared" si="5"/>
        <v>$</v>
      </c>
      <c r="M25" s="86">
        <f t="shared" si="6"/>
        <v>0</v>
      </c>
      <c r="N25" s="87">
        <f>IF(ISBLANK(D25),,COUNTIF($D$33:$D836,"="&amp;D25))</f>
        <v>0</v>
      </c>
      <c r="O25" s="28"/>
      <c r="Q25" s="72"/>
      <c r="R25" s="82" t="str">
        <f t="shared" si="7"/>
        <v>$</v>
      </c>
      <c r="S25" s="83"/>
      <c r="T25" s="81"/>
      <c r="U25" s="88" t="str">
        <f t="shared" si="8"/>
        <v>$</v>
      </c>
      <c r="V25" s="89">
        <f>IF(ISBLANK(Q25),,SUMIFS($Z$33:$Z836,$AA$33:$AA836,"="&amp;Q25))</f>
        <v>0</v>
      </c>
      <c r="W25" s="88" t="str">
        <f t="shared" si="9"/>
        <v>$</v>
      </c>
      <c r="X25" s="78">
        <f t="shared" si="10"/>
        <v>0</v>
      </c>
      <c r="Y25" s="32"/>
      <c r="Z25" s="62">
        <f t="shared" si="1"/>
        <v>0</v>
      </c>
      <c r="AA25" s="79">
        <f t="shared" si="11"/>
        <v>0</v>
      </c>
    </row>
    <row r="26" spans="1:31" ht="12.75" x14ac:dyDescent="0.2">
      <c r="A26" s="23">
        <f t="shared" si="0"/>
        <v>0</v>
      </c>
      <c r="B26" s="63">
        <f t="shared" si="2"/>
        <v>0</v>
      </c>
      <c r="C26" s="90"/>
      <c r="D26" s="91"/>
      <c r="E26" s="81"/>
      <c r="F26" s="82" t="str">
        <f t="shared" si="3"/>
        <v>$</v>
      </c>
      <c r="G26" s="83"/>
      <c r="H26" s="81"/>
      <c r="I26" s="84" t="str">
        <f t="shared" si="4"/>
        <v>$</v>
      </c>
      <c r="J26" s="85">
        <f>IF(ISBLANK(D26),,SUMIFS($M$33:$M837,$D$33:$D837,"="&amp;D26))</f>
        <v>0</v>
      </c>
      <c r="K26" s="81"/>
      <c r="L26" s="84" t="str">
        <f t="shared" si="5"/>
        <v>$</v>
      </c>
      <c r="M26" s="86">
        <f t="shared" si="6"/>
        <v>0</v>
      </c>
      <c r="N26" s="87">
        <f>IF(ISBLANK(D26),,COUNTIF($D$33:$D837,"="&amp;D26))</f>
        <v>0</v>
      </c>
      <c r="O26" s="28"/>
      <c r="Q26" s="72"/>
      <c r="R26" s="82" t="str">
        <f t="shared" si="7"/>
        <v>$</v>
      </c>
      <c r="S26" s="83"/>
      <c r="T26" s="81"/>
      <c r="U26" s="88" t="str">
        <f t="shared" si="8"/>
        <v>$</v>
      </c>
      <c r="V26" s="89">
        <f>IF(ISBLANK(Q26),,SUMIFS($Z$33:$Z837,$AA$33:$AA837,"="&amp;Q26))</f>
        <v>0</v>
      </c>
      <c r="W26" s="88" t="str">
        <f t="shared" si="9"/>
        <v>$</v>
      </c>
      <c r="X26" s="78">
        <f t="shared" si="10"/>
        <v>0</v>
      </c>
      <c r="Y26" s="32"/>
      <c r="Z26" s="62">
        <f t="shared" si="1"/>
        <v>0</v>
      </c>
      <c r="AA26" s="79">
        <f t="shared" si="11"/>
        <v>0</v>
      </c>
    </row>
    <row r="27" spans="1:31" ht="12.75" x14ac:dyDescent="0.2">
      <c r="A27" s="23">
        <f t="shared" si="0"/>
        <v>0</v>
      </c>
      <c r="B27" s="63">
        <f t="shared" si="2"/>
        <v>0</v>
      </c>
      <c r="C27" s="90"/>
      <c r="D27" s="91"/>
      <c r="E27" s="81"/>
      <c r="F27" s="82" t="str">
        <f t="shared" si="3"/>
        <v>$</v>
      </c>
      <c r="G27" s="83"/>
      <c r="H27" s="81"/>
      <c r="I27" s="84" t="str">
        <f t="shared" si="4"/>
        <v>$</v>
      </c>
      <c r="J27" s="85">
        <f>IF(ISBLANK(D27),,SUMIFS($M$33:$M838,$D$33:$D838,"="&amp;D27))</f>
        <v>0</v>
      </c>
      <c r="K27" s="81"/>
      <c r="L27" s="84" t="str">
        <f t="shared" si="5"/>
        <v>$</v>
      </c>
      <c r="M27" s="86">
        <f t="shared" si="6"/>
        <v>0</v>
      </c>
      <c r="N27" s="87">
        <f>IF(ISBLANK(D27),,COUNTIF($D$33:$D838,"="&amp;D27))</f>
        <v>0</v>
      </c>
      <c r="O27" s="28"/>
      <c r="Q27" s="72"/>
      <c r="R27" s="82" t="str">
        <f t="shared" si="7"/>
        <v>$</v>
      </c>
      <c r="S27" s="83"/>
      <c r="T27" s="81"/>
      <c r="U27" s="88" t="str">
        <f t="shared" si="8"/>
        <v>$</v>
      </c>
      <c r="V27" s="89">
        <f>IF(ISBLANK(Q27),,SUMIFS($Z$33:$Z838,$AA$33:$AA838,"="&amp;Q27))</f>
        <v>0</v>
      </c>
      <c r="W27" s="88" t="str">
        <f t="shared" si="9"/>
        <v>$</v>
      </c>
      <c r="X27" s="78">
        <f t="shared" si="10"/>
        <v>0</v>
      </c>
      <c r="Y27" s="32"/>
      <c r="Z27" s="62">
        <f t="shared" si="1"/>
        <v>0</v>
      </c>
      <c r="AA27" s="79">
        <f t="shared" si="11"/>
        <v>0</v>
      </c>
    </row>
    <row r="28" spans="1:31" ht="12.75" x14ac:dyDescent="0.2">
      <c r="A28" s="23">
        <f t="shared" si="0"/>
        <v>0</v>
      </c>
      <c r="B28" s="63">
        <f t="shared" si="2"/>
        <v>0</v>
      </c>
      <c r="C28" s="90"/>
      <c r="D28" s="95"/>
      <c r="E28" s="96"/>
      <c r="F28" s="97" t="str">
        <f t="shared" si="3"/>
        <v>$</v>
      </c>
      <c r="G28" s="98"/>
      <c r="H28" s="99"/>
      <c r="I28" s="100" t="str">
        <f t="shared" si="4"/>
        <v>$</v>
      </c>
      <c r="J28" s="101">
        <f>IF(ISBLANK(D28),,SUMIFS($M$33:$M839,$D$33:$D839,"="&amp;D28))</f>
        <v>0</v>
      </c>
      <c r="K28" s="96"/>
      <c r="L28" s="100" t="str">
        <f t="shared" si="5"/>
        <v>$</v>
      </c>
      <c r="M28" s="102">
        <f t="shared" si="6"/>
        <v>0</v>
      </c>
      <c r="N28" s="103">
        <f>IF(ISBLANK(D28),,COUNTIF($D$33:$D839,"="&amp;D28))</f>
        <v>0</v>
      </c>
      <c r="O28" s="28"/>
      <c r="Q28" s="72"/>
      <c r="R28" s="97" t="str">
        <f t="shared" si="7"/>
        <v>$</v>
      </c>
      <c r="S28" s="83"/>
      <c r="T28" s="81"/>
      <c r="U28" s="104" t="str">
        <f t="shared" si="8"/>
        <v>$</v>
      </c>
      <c r="V28" s="105">
        <f>IF(ISBLANK(Q28),,SUMIFS($Z$33:$Z839,$AA$33:$AA839,"="&amp;Q28))</f>
        <v>0</v>
      </c>
      <c r="W28" s="104" t="str">
        <f t="shared" si="9"/>
        <v>$</v>
      </c>
      <c r="X28" s="78">
        <f t="shared" si="10"/>
        <v>0</v>
      </c>
      <c r="Y28" s="32"/>
      <c r="Z28" s="62">
        <f t="shared" si="1"/>
        <v>0</v>
      </c>
      <c r="AA28" s="79">
        <f t="shared" si="11"/>
        <v>0</v>
      </c>
    </row>
    <row r="29" spans="1:31" ht="13.5" thickBot="1" x14ac:dyDescent="0.25">
      <c r="A29" s="23"/>
      <c r="B29" s="106"/>
      <c r="C29" s="90"/>
      <c r="D29" s="107" t="s">
        <v>16</v>
      </c>
      <c r="E29" s="108"/>
      <c r="F29" s="109" t="str">
        <f t="shared" si="3"/>
        <v>$</v>
      </c>
      <c r="G29" s="110">
        <f>SUM(G9:H28)</f>
        <v>160</v>
      </c>
      <c r="H29" s="108"/>
      <c r="I29" s="109" t="str">
        <f t="shared" si="4"/>
        <v>$</v>
      </c>
      <c r="J29" s="110">
        <f>SUM(J9:J28)</f>
        <v>177</v>
      </c>
      <c r="K29" s="108"/>
      <c r="L29" s="109" t="str">
        <f t="shared" si="5"/>
        <v>$</v>
      </c>
      <c r="M29" s="111">
        <f t="shared" ref="M29:N29" si="12">SUM(M9:M28)</f>
        <v>-17</v>
      </c>
      <c r="N29" s="112">
        <f t="shared" si="12"/>
        <v>0</v>
      </c>
      <c r="O29" s="28"/>
      <c r="Q29" s="113" t="s">
        <v>16</v>
      </c>
      <c r="R29" s="114" t="str">
        <f t="shared" si="7"/>
        <v>$</v>
      </c>
      <c r="S29" s="115">
        <f>SUM(S9:T28)</f>
        <v>250</v>
      </c>
      <c r="T29" s="116"/>
      <c r="U29" s="114" t="str">
        <f t="shared" si="8"/>
        <v>$</v>
      </c>
      <c r="V29" s="117">
        <f>SUM(V9:V28)</f>
        <v>200</v>
      </c>
      <c r="W29" s="114" t="str">
        <f t="shared" si="9"/>
        <v>$</v>
      </c>
      <c r="X29" s="118">
        <f>SUM(X9:X28)</f>
        <v>50</v>
      </c>
      <c r="Y29" s="32"/>
      <c r="Z29" s="62"/>
      <c r="AA29" s="23"/>
    </row>
    <row r="30" spans="1:31" ht="14.25" thickTop="1" thickBot="1" x14ac:dyDescent="0.25">
      <c r="A30" s="23"/>
      <c r="B30" s="23"/>
      <c r="E30" s="50"/>
      <c r="F30" s="50"/>
      <c r="G30" s="50"/>
      <c r="H30" s="50"/>
      <c r="I30" s="50"/>
      <c r="J30" s="50"/>
      <c r="K30" s="50"/>
      <c r="L30" s="50"/>
      <c r="M30" s="50"/>
      <c r="N30" s="50"/>
      <c r="U30" s="119"/>
      <c r="V30" s="119"/>
      <c r="W30" s="119"/>
      <c r="X30" s="119"/>
      <c r="Y30" s="119"/>
      <c r="Z30" s="119"/>
      <c r="AA30" s="119"/>
      <c r="AB30" s="119"/>
      <c r="AD30" s="23"/>
      <c r="AE30" s="23"/>
    </row>
    <row r="31" spans="1:31" ht="18" thickTop="1" thickBot="1" x14ac:dyDescent="0.25">
      <c r="A31" s="23"/>
      <c r="B31" s="23"/>
      <c r="D31" s="18" t="s">
        <v>17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0"/>
      <c r="U31" s="21" t="s">
        <v>9</v>
      </c>
      <c r="V31" s="22"/>
      <c r="W31" s="22"/>
      <c r="X31" s="22"/>
      <c r="Y31" s="22"/>
      <c r="Z31" s="22"/>
      <c r="AA31" s="22"/>
      <c r="AB31" s="22"/>
      <c r="AC31" s="46"/>
      <c r="AD31" s="23"/>
      <c r="AE31" s="23"/>
    </row>
    <row r="32" spans="1:31" ht="18.75" customHeight="1" thickTop="1" x14ac:dyDescent="0.2">
      <c r="A32" s="23"/>
      <c r="B32" s="23"/>
      <c r="D32" s="120" t="s">
        <v>10</v>
      </c>
      <c r="E32" s="60"/>
      <c r="F32" s="59" t="s">
        <v>18</v>
      </c>
      <c r="G32" s="60"/>
      <c r="H32" s="60"/>
      <c r="I32" s="59" t="s">
        <v>19</v>
      </c>
      <c r="J32" s="60"/>
      <c r="K32" s="60"/>
      <c r="L32" s="121"/>
      <c r="M32" s="121" t="s">
        <v>20</v>
      </c>
      <c r="N32" s="59" t="s">
        <v>21</v>
      </c>
      <c r="O32" s="60"/>
      <c r="P32" s="121" t="s">
        <v>22</v>
      </c>
      <c r="Q32" s="121" t="s">
        <v>23</v>
      </c>
      <c r="R32" s="59" t="s">
        <v>24</v>
      </c>
      <c r="S32" s="61"/>
      <c r="U32" s="122" t="s">
        <v>25</v>
      </c>
      <c r="V32" s="123" t="s">
        <v>26</v>
      </c>
      <c r="W32" s="124"/>
      <c r="X32" s="124"/>
      <c r="Y32" s="125"/>
      <c r="Z32" s="125" t="s">
        <v>20</v>
      </c>
      <c r="AA32" s="123" t="s">
        <v>15</v>
      </c>
      <c r="AB32" s="126"/>
      <c r="AD32" s="23"/>
      <c r="AE32" s="23"/>
    </row>
    <row r="33" spans="1:31" ht="12.75" x14ac:dyDescent="0.2">
      <c r="A33" s="23"/>
      <c r="B33" s="23"/>
      <c r="D33" s="127"/>
      <c r="E33" s="75"/>
      <c r="F33" s="128"/>
      <c r="G33" s="129"/>
      <c r="H33" s="75"/>
      <c r="I33" s="128"/>
      <c r="J33" s="129"/>
      <c r="K33" s="75"/>
      <c r="L33" s="73" t="str">
        <f t="shared" ref="L33:L50" si="13">$M$5</f>
        <v>$</v>
      </c>
      <c r="M33" s="130"/>
      <c r="N33" s="131"/>
      <c r="O33" s="75"/>
      <c r="P33" s="132"/>
      <c r="Q33" s="133"/>
      <c r="R33" s="134"/>
      <c r="S33" s="135"/>
      <c r="U33" s="136"/>
      <c r="V33" s="128"/>
      <c r="W33" s="129"/>
      <c r="X33" s="75"/>
      <c r="Y33" s="73" t="str">
        <f t="shared" ref="Y33:Y50" si="14">$M$5</f>
        <v>$</v>
      </c>
      <c r="Z33" s="130"/>
      <c r="AA33" s="128"/>
      <c r="AB33" s="137"/>
      <c r="AD33" s="23"/>
      <c r="AE33" s="23"/>
    </row>
    <row r="34" spans="1:31" ht="12.75" x14ac:dyDescent="0.2">
      <c r="A34" s="23"/>
      <c r="B34" s="23"/>
      <c r="D34" s="127"/>
      <c r="E34" s="75"/>
      <c r="F34" s="138"/>
      <c r="G34" s="139"/>
      <c r="H34" s="81"/>
      <c r="I34" s="138"/>
      <c r="J34" s="139"/>
      <c r="K34" s="81"/>
      <c r="L34" s="82" t="str">
        <f t="shared" si="13"/>
        <v>$</v>
      </c>
      <c r="M34" s="140"/>
      <c r="N34" s="141"/>
      <c r="O34" s="81"/>
      <c r="P34" s="142"/>
      <c r="Q34" s="143"/>
      <c r="R34" s="144"/>
      <c r="S34" s="145"/>
      <c r="U34" s="146"/>
      <c r="V34" s="138"/>
      <c r="W34" s="139"/>
      <c r="X34" s="81"/>
      <c r="Y34" s="82" t="str">
        <f t="shared" si="14"/>
        <v>$</v>
      </c>
      <c r="Z34" s="140"/>
      <c r="AA34" s="138"/>
      <c r="AB34" s="147"/>
      <c r="AD34" s="23"/>
      <c r="AE34" s="23"/>
    </row>
    <row r="35" spans="1:31" ht="12.75" x14ac:dyDescent="0.2">
      <c r="A35" s="23"/>
      <c r="B35" s="23"/>
      <c r="D35" s="127"/>
      <c r="E35" s="75"/>
      <c r="F35" s="138"/>
      <c r="G35" s="139"/>
      <c r="H35" s="81"/>
      <c r="I35" s="138"/>
      <c r="J35" s="139"/>
      <c r="K35" s="81"/>
      <c r="L35" s="82" t="str">
        <f t="shared" si="13"/>
        <v>$</v>
      </c>
      <c r="M35" s="140"/>
      <c r="N35" s="141"/>
      <c r="O35" s="81"/>
      <c r="P35" s="142"/>
      <c r="Q35" s="143"/>
      <c r="R35" s="144"/>
      <c r="S35" s="145"/>
      <c r="U35" s="146"/>
      <c r="V35" s="138"/>
      <c r="W35" s="139"/>
      <c r="X35" s="81"/>
      <c r="Y35" s="82" t="str">
        <f t="shared" si="14"/>
        <v>$</v>
      </c>
      <c r="Z35" s="140"/>
      <c r="AA35" s="138"/>
      <c r="AB35" s="147"/>
      <c r="AD35" s="23"/>
      <c r="AE35" s="23"/>
    </row>
    <row r="36" spans="1:31" ht="12.75" x14ac:dyDescent="0.2">
      <c r="A36" s="23"/>
      <c r="B36" s="23"/>
      <c r="D36" s="127"/>
      <c r="E36" s="75"/>
      <c r="F36" s="138"/>
      <c r="G36" s="139"/>
      <c r="H36" s="81"/>
      <c r="I36" s="138"/>
      <c r="J36" s="139"/>
      <c r="K36" s="81"/>
      <c r="L36" s="82" t="str">
        <f t="shared" si="13"/>
        <v>$</v>
      </c>
      <c r="M36" s="140"/>
      <c r="N36" s="141"/>
      <c r="O36" s="81"/>
      <c r="P36" s="142"/>
      <c r="Q36" s="143"/>
      <c r="R36" s="144"/>
      <c r="S36" s="145"/>
      <c r="U36" s="146"/>
      <c r="V36" s="138"/>
      <c r="W36" s="139"/>
      <c r="X36" s="81"/>
      <c r="Y36" s="82" t="str">
        <f t="shared" si="14"/>
        <v>$</v>
      </c>
      <c r="Z36" s="140"/>
      <c r="AA36" s="138"/>
      <c r="AB36" s="147"/>
      <c r="AD36" s="23"/>
      <c r="AE36" s="23"/>
    </row>
    <row r="37" spans="1:31" ht="12.75" x14ac:dyDescent="0.2">
      <c r="A37" s="23"/>
      <c r="B37" s="23"/>
      <c r="D37" s="127"/>
      <c r="E37" s="75"/>
      <c r="F37" s="138"/>
      <c r="G37" s="139"/>
      <c r="H37" s="81"/>
      <c r="I37" s="138"/>
      <c r="J37" s="139"/>
      <c r="K37" s="81"/>
      <c r="L37" s="82" t="str">
        <f t="shared" si="13"/>
        <v>$</v>
      </c>
      <c r="M37" s="140"/>
      <c r="N37" s="141"/>
      <c r="O37" s="81"/>
      <c r="P37" s="142"/>
      <c r="Q37" s="143"/>
      <c r="R37" s="144"/>
      <c r="S37" s="145"/>
      <c r="U37" s="146"/>
      <c r="V37" s="138"/>
      <c r="W37" s="139"/>
      <c r="X37" s="81"/>
      <c r="Y37" s="82" t="str">
        <f t="shared" si="14"/>
        <v>$</v>
      </c>
      <c r="Z37" s="140"/>
      <c r="AA37" s="138"/>
      <c r="AB37" s="147"/>
      <c r="AD37" s="23"/>
      <c r="AE37" s="23"/>
    </row>
    <row r="38" spans="1:31" ht="12.75" x14ac:dyDescent="0.2">
      <c r="A38" s="23"/>
      <c r="B38" s="23"/>
      <c r="D38" s="127"/>
      <c r="E38" s="75"/>
      <c r="F38" s="138"/>
      <c r="G38" s="139"/>
      <c r="H38" s="81"/>
      <c r="I38" s="138"/>
      <c r="J38" s="139"/>
      <c r="K38" s="81"/>
      <c r="L38" s="82" t="str">
        <f t="shared" si="13"/>
        <v>$</v>
      </c>
      <c r="M38" s="140"/>
      <c r="N38" s="141"/>
      <c r="O38" s="81"/>
      <c r="P38" s="142"/>
      <c r="Q38" s="143"/>
      <c r="R38" s="144"/>
      <c r="S38" s="145"/>
      <c r="U38" s="146"/>
      <c r="V38" s="138"/>
      <c r="W38" s="139"/>
      <c r="X38" s="81"/>
      <c r="Y38" s="82" t="str">
        <f t="shared" si="14"/>
        <v>$</v>
      </c>
      <c r="Z38" s="140"/>
      <c r="AA38" s="138"/>
      <c r="AB38" s="147"/>
      <c r="AD38" s="23"/>
      <c r="AE38" s="23"/>
    </row>
    <row r="39" spans="1:31" ht="12.75" x14ac:dyDescent="0.2">
      <c r="A39" s="23"/>
      <c r="B39" s="23"/>
      <c r="D39" s="127"/>
      <c r="E39" s="75"/>
      <c r="F39" s="138"/>
      <c r="G39" s="139"/>
      <c r="H39" s="81"/>
      <c r="I39" s="138"/>
      <c r="J39" s="139"/>
      <c r="K39" s="81"/>
      <c r="L39" s="82" t="str">
        <f t="shared" si="13"/>
        <v>$</v>
      </c>
      <c r="M39" s="140"/>
      <c r="N39" s="141"/>
      <c r="O39" s="81"/>
      <c r="P39" s="142"/>
      <c r="Q39" s="143"/>
      <c r="R39" s="144"/>
      <c r="S39" s="145"/>
      <c r="U39" s="146"/>
      <c r="V39" s="138"/>
      <c r="W39" s="139"/>
      <c r="X39" s="81"/>
      <c r="Y39" s="82" t="str">
        <f t="shared" si="14"/>
        <v>$</v>
      </c>
      <c r="Z39" s="140"/>
      <c r="AA39" s="138"/>
      <c r="AB39" s="147"/>
      <c r="AD39" s="23"/>
      <c r="AE39" s="23"/>
    </row>
    <row r="40" spans="1:31" ht="12.75" x14ac:dyDescent="0.2">
      <c r="A40" s="23"/>
      <c r="B40" s="23"/>
      <c r="D40" s="127"/>
      <c r="E40" s="75"/>
      <c r="F40" s="138"/>
      <c r="G40" s="139"/>
      <c r="H40" s="81"/>
      <c r="I40" s="138"/>
      <c r="J40" s="139"/>
      <c r="K40" s="81"/>
      <c r="L40" s="82" t="str">
        <f t="shared" si="13"/>
        <v>$</v>
      </c>
      <c r="M40" s="140"/>
      <c r="N40" s="141"/>
      <c r="O40" s="81"/>
      <c r="P40" s="142"/>
      <c r="Q40" s="143"/>
      <c r="R40" s="144"/>
      <c r="S40" s="145"/>
      <c r="U40" s="146"/>
      <c r="V40" s="138"/>
      <c r="W40" s="139"/>
      <c r="X40" s="81"/>
      <c r="Y40" s="82" t="str">
        <f t="shared" si="14"/>
        <v>$</v>
      </c>
      <c r="Z40" s="140"/>
      <c r="AA40" s="138"/>
      <c r="AB40" s="147"/>
      <c r="AD40" s="23"/>
      <c r="AE40" s="23"/>
    </row>
    <row r="41" spans="1:31" ht="12.75" x14ac:dyDescent="0.2">
      <c r="A41" s="23"/>
      <c r="B41" s="23"/>
      <c r="D41" s="127"/>
      <c r="E41" s="75"/>
      <c r="F41" s="138"/>
      <c r="G41" s="139"/>
      <c r="H41" s="81"/>
      <c r="I41" s="138"/>
      <c r="J41" s="139"/>
      <c r="K41" s="81"/>
      <c r="L41" s="82" t="str">
        <f t="shared" si="13"/>
        <v>$</v>
      </c>
      <c r="M41" s="140"/>
      <c r="N41" s="141"/>
      <c r="O41" s="81"/>
      <c r="P41" s="142"/>
      <c r="Q41" s="143"/>
      <c r="R41" s="144"/>
      <c r="S41" s="145"/>
      <c r="U41" s="146"/>
      <c r="V41" s="138"/>
      <c r="W41" s="139"/>
      <c r="X41" s="81"/>
      <c r="Y41" s="82" t="str">
        <f t="shared" si="14"/>
        <v>$</v>
      </c>
      <c r="Z41" s="140"/>
      <c r="AA41" s="138"/>
      <c r="AB41" s="147"/>
      <c r="AD41" s="23"/>
      <c r="AE41" s="23"/>
    </row>
    <row r="42" spans="1:31" ht="12.75" x14ac:dyDescent="0.2">
      <c r="A42" s="23"/>
      <c r="B42" s="23"/>
      <c r="D42" s="127"/>
      <c r="E42" s="75"/>
      <c r="F42" s="138"/>
      <c r="G42" s="139"/>
      <c r="H42" s="81"/>
      <c r="I42" s="138"/>
      <c r="J42" s="139"/>
      <c r="K42" s="81"/>
      <c r="L42" s="82" t="str">
        <f t="shared" si="13"/>
        <v>$</v>
      </c>
      <c r="M42" s="140"/>
      <c r="N42" s="141"/>
      <c r="O42" s="81"/>
      <c r="P42" s="142"/>
      <c r="Q42" s="143"/>
      <c r="R42" s="144"/>
      <c r="S42" s="145"/>
      <c r="U42" s="146"/>
      <c r="V42" s="138"/>
      <c r="W42" s="139"/>
      <c r="X42" s="81"/>
      <c r="Y42" s="82" t="str">
        <f t="shared" si="14"/>
        <v>$</v>
      </c>
      <c r="Z42" s="140"/>
      <c r="AA42" s="138"/>
      <c r="AB42" s="147"/>
      <c r="AD42" s="23"/>
      <c r="AE42" s="23"/>
    </row>
    <row r="43" spans="1:31" ht="12.75" x14ac:dyDescent="0.2">
      <c r="A43" s="23"/>
      <c r="B43" s="23"/>
      <c r="D43" s="127"/>
      <c r="E43" s="75"/>
      <c r="F43" s="138"/>
      <c r="G43" s="139"/>
      <c r="H43" s="81"/>
      <c r="I43" s="138"/>
      <c r="J43" s="139"/>
      <c r="K43" s="81"/>
      <c r="L43" s="82" t="str">
        <f t="shared" si="13"/>
        <v>$</v>
      </c>
      <c r="M43" s="140"/>
      <c r="N43" s="141"/>
      <c r="O43" s="81"/>
      <c r="P43" s="142"/>
      <c r="Q43" s="143"/>
      <c r="R43" s="144"/>
      <c r="S43" s="145"/>
      <c r="U43" s="146"/>
      <c r="V43" s="138"/>
      <c r="W43" s="139"/>
      <c r="X43" s="81"/>
      <c r="Y43" s="82" t="str">
        <f t="shared" si="14"/>
        <v>$</v>
      </c>
      <c r="Z43" s="140"/>
      <c r="AA43" s="138"/>
      <c r="AB43" s="147"/>
      <c r="AD43" s="23"/>
      <c r="AE43" s="23"/>
    </row>
    <row r="44" spans="1:31" ht="12.75" x14ac:dyDescent="0.2">
      <c r="A44" s="23"/>
      <c r="B44" s="23"/>
      <c r="D44" s="127"/>
      <c r="E44" s="75"/>
      <c r="F44" s="138"/>
      <c r="G44" s="139"/>
      <c r="H44" s="81"/>
      <c r="I44" s="138"/>
      <c r="J44" s="139"/>
      <c r="K44" s="81"/>
      <c r="L44" s="82" t="str">
        <f t="shared" si="13"/>
        <v>$</v>
      </c>
      <c r="M44" s="140"/>
      <c r="N44" s="141"/>
      <c r="O44" s="81"/>
      <c r="P44" s="142"/>
      <c r="Q44" s="143"/>
      <c r="R44" s="144"/>
      <c r="S44" s="145"/>
      <c r="U44" s="146"/>
      <c r="V44" s="138"/>
      <c r="W44" s="139"/>
      <c r="X44" s="81"/>
      <c r="Y44" s="82" t="str">
        <f t="shared" si="14"/>
        <v>$</v>
      </c>
      <c r="Z44" s="140"/>
      <c r="AA44" s="138"/>
      <c r="AB44" s="147"/>
      <c r="AD44" s="23"/>
      <c r="AE44" s="23"/>
    </row>
    <row r="45" spans="1:31" ht="12.75" x14ac:dyDescent="0.2">
      <c r="A45" s="23"/>
      <c r="B45" s="23"/>
      <c r="D45" s="127"/>
      <c r="E45" s="75"/>
      <c r="F45" s="138"/>
      <c r="G45" s="139"/>
      <c r="H45" s="81"/>
      <c r="I45" s="138"/>
      <c r="J45" s="139"/>
      <c r="K45" s="81"/>
      <c r="L45" s="82" t="str">
        <f t="shared" si="13"/>
        <v>$</v>
      </c>
      <c r="M45" s="140"/>
      <c r="N45" s="141"/>
      <c r="O45" s="81"/>
      <c r="P45" s="142"/>
      <c r="Q45" s="143"/>
      <c r="R45" s="144"/>
      <c r="S45" s="145"/>
      <c r="U45" s="146"/>
      <c r="V45" s="138"/>
      <c r="W45" s="139"/>
      <c r="X45" s="81"/>
      <c r="Y45" s="82" t="str">
        <f t="shared" si="14"/>
        <v>$</v>
      </c>
      <c r="Z45" s="140"/>
      <c r="AA45" s="138"/>
      <c r="AB45" s="147"/>
      <c r="AD45" s="23"/>
      <c r="AE45" s="23"/>
    </row>
    <row r="46" spans="1:31" ht="12.75" x14ac:dyDescent="0.2">
      <c r="A46" s="23"/>
      <c r="B46" s="23"/>
      <c r="D46" s="127"/>
      <c r="E46" s="75"/>
      <c r="F46" s="138"/>
      <c r="G46" s="139"/>
      <c r="H46" s="81"/>
      <c r="I46" s="138"/>
      <c r="J46" s="139"/>
      <c r="K46" s="81"/>
      <c r="L46" s="82" t="str">
        <f t="shared" si="13"/>
        <v>$</v>
      </c>
      <c r="M46" s="140"/>
      <c r="N46" s="141"/>
      <c r="O46" s="81"/>
      <c r="P46" s="142"/>
      <c r="Q46" s="143"/>
      <c r="R46" s="144"/>
      <c r="S46" s="145"/>
      <c r="U46" s="146"/>
      <c r="V46" s="138"/>
      <c r="W46" s="139"/>
      <c r="X46" s="81"/>
      <c r="Y46" s="82" t="str">
        <f t="shared" si="14"/>
        <v>$</v>
      </c>
      <c r="Z46" s="140"/>
      <c r="AA46" s="138"/>
      <c r="AB46" s="147"/>
      <c r="AD46" s="23"/>
      <c r="AE46" s="23"/>
    </row>
    <row r="47" spans="1:31" ht="12.75" x14ac:dyDescent="0.2">
      <c r="A47" s="23"/>
      <c r="B47" s="23"/>
      <c r="D47" s="127"/>
      <c r="E47" s="75"/>
      <c r="F47" s="138"/>
      <c r="G47" s="139"/>
      <c r="H47" s="81"/>
      <c r="I47" s="138"/>
      <c r="J47" s="139"/>
      <c r="K47" s="81"/>
      <c r="L47" s="82" t="str">
        <f t="shared" si="13"/>
        <v>$</v>
      </c>
      <c r="M47" s="140"/>
      <c r="N47" s="141"/>
      <c r="O47" s="81"/>
      <c r="P47" s="142"/>
      <c r="Q47" s="143"/>
      <c r="R47" s="144"/>
      <c r="S47" s="145"/>
      <c r="U47" s="146"/>
      <c r="V47" s="138"/>
      <c r="W47" s="139"/>
      <c r="X47" s="81"/>
      <c r="Y47" s="82" t="str">
        <f t="shared" si="14"/>
        <v>$</v>
      </c>
      <c r="Z47" s="140"/>
      <c r="AA47" s="138"/>
      <c r="AB47" s="147"/>
      <c r="AD47" s="23"/>
      <c r="AE47" s="23"/>
    </row>
    <row r="48" spans="1:31" ht="12.75" x14ac:dyDescent="0.2">
      <c r="A48" s="23"/>
      <c r="B48" s="23"/>
      <c r="D48" s="127"/>
      <c r="E48" s="75"/>
      <c r="F48" s="138"/>
      <c r="G48" s="139"/>
      <c r="H48" s="81"/>
      <c r="I48" s="138"/>
      <c r="J48" s="139"/>
      <c r="K48" s="81"/>
      <c r="L48" s="82" t="str">
        <f t="shared" si="13"/>
        <v>$</v>
      </c>
      <c r="M48" s="140"/>
      <c r="N48" s="141"/>
      <c r="O48" s="81"/>
      <c r="P48" s="142"/>
      <c r="Q48" s="143"/>
      <c r="R48" s="144"/>
      <c r="S48" s="145"/>
      <c r="U48" s="146"/>
      <c r="V48" s="138"/>
      <c r="W48" s="139"/>
      <c r="X48" s="81"/>
      <c r="Y48" s="82" t="str">
        <f t="shared" si="14"/>
        <v>$</v>
      </c>
      <c r="Z48" s="140"/>
      <c r="AA48" s="138"/>
      <c r="AB48" s="147"/>
      <c r="AD48" s="23"/>
      <c r="AE48" s="23"/>
    </row>
    <row r="49" spans="1:31" ht="12.75" x14ac:dyDescent="0.2">
      <c r="A49" s="23"/>
      <c r="B49" s="23"/>
      <c r="D49" s="127"/>
      <c r="E49" s="75"/>
      <c r="F49" s="138"/>
      <c r="G49" s="139"/>
      <c r="H49" s="81"/>
      <c r="I49" s="138"/>
      <c r="J49" s="139"/>
      <c r="K49" s="81"/>
      <c r="L49" s="82" t="str">
        <f t="shared" si="13"/>
        <v>$</v>
      </c>
      <c r="M49" s="140"/>
      <c r="N49" s="141"/>
      <c r="O49" s="81"/>
      <c r="P49" s="142"/>
      <c r="Q49" s="143"/>
      <c r="R49" s="144"/>
      <c r="S49" s="145"/>
      <c r="U49" s="146"/>
      <c r="V49" s="138"/>
      <c r="W49" s="139"/>
      <c r="X49" s="81"/>
      <c r="Y49" s="82" t="str">
        <f t="shared" si="14"/>
        <v>$</v>
      </c>
      <c r="Z49" s="140"/>
      <c r="AA49" s="138"/>
      <c r="AB49" s="147"/>
      <c r="AD49" s="23"/>
      <c r="AE49" s="23"/>
    </row>
    <row r="50" spans="1:31" ht="13.5" thickBot="1" x14ac:dyDescent="0.25">
      <c r="A50" s="23"/>
      <c r="B50" s="23"/>
      <c r="D50" s="148"/>
      <c r="E50" s="149"/>
      <c r="F50" s="150"/>
      <c r="G50" s="151"/>
      <c r="H50" s="149"/>
      <c r="I50" s="150"/>
      <c r="J50" s="151"/>
      <c r="K50" s="149"/>
      <c r="L50" s="152" t="str">
        <f t="shared" si="13"/>
        <v>$</v>
      </c>
      <c r="M50" s="153"/>
      <c r="N50" s="154"/>
      <c r="O50" s="149"/>
      <c r="P50" s="155"/>
      <c r="Q50" s="156"/>
      <c r="R50" s="157"/>
      <c r="S50" s="158"/>
      <c r="U50" s="159"/>
      <c r="V50" s="160"/>
      <c r="W50" s="161"/>
      <c r="X50" s="162"/>
      <c r="Y50" s="163" t="str">
        <f t="shared" si="14"/>
        <v>$</v>
      </c>
      <c r="Z50" s="164"/>
      <c r="AA50" s="160"/>
      <c r="AB50" s="165"/>
      <c r="AD50" s="23"/>
      <c r="AE50" s="23"/>
    </row>
    <row r="51" spans="1:31" ht="12.75" x14ac:dyDescent="0.2">
      <c r="A51" s="23"/>
      <c r="B51" s="23"/>
      <c r="E51" s="28"/>
      <c r="I51" s="28"/>
      <c r="J51" s="28"/>
      <c r="K51" s="28"/>
      <c r="L51" s="28"/>
      <c r="M51" s="28"/>
      <c r="N51" s="28"/>
      <c r="O51" s="28"/>
      <c r="P51" s="28"/>
      <c r="R51" s="28"/>
      <c r="S51" s="28"/>
      <c r="AD51" s="23"/>
      <c r="AE51" s="23"/>
    </row>
    <row r="52" spans="1:31" ht="12.75" x14ac:dyDescent="0.2">
      <c r="A52" s="23"/>
      <c r="B52" s="23"/>
      <c r="AD52" s="23"/>
      <c r="AE52" s="23"/>
    </row>
    <row r="53" spans="1:31" ht="12.75" x14ac:dyDescent="0.2">
      <c r="A53" s="23"/>
      <c r="B53" s="23"/>
      <c r="AD53" s="23"/>
      <c r="AE53" s="23"/>
    </row>
    <row r="54" spans="1:31" ht="12.75" x14ac:dyDescent="0.2">
      <c r="A54" s="23"/>
      <c r="B54" s="23"/>
      <c r="AD54" s="23"/>
      <c r="AE54" s="23"/>
    </row>
    <row r="55" spans="1:31" ht="12.75" x14ac:dyDescent="0.2">
      <c r="A55" s="23"/>
      <c r="B55" s="23"/>
      <c r="AD55" s="23"/>
      <c r="AE55" s="23"/>
    </row>
    <row r="56" spans="1:31" ht="12.75" x14ac:dyDescent="0.2">
      <c r="A56" s="23"/>
      <c r="B56" s="23"/>
      <c r="AD56" s="23"/>
      <c r="AE56" s="23"/>
    </row>
    <row r="57" spans="1:31" ht="12.75" x14ac:dyDescent="0.2">
      <c r="A57" s="23"/>
      <c r="B57" s="23"/>
      <c r="AD57" s="23"/>
      <c r="AE57" s="23"/>
    </row>
    <row r="58" spans="1:31" ht="12.75" x14ac:dyDescent="0.2">
      <c r="A58" s="23"/>
      <c r="B58" s="23"/>
      <c r="AD58" s="23"/>
      <c r="AE58" s="23"/>
    </row>
    <row r="59" spans="1:31" ht="12.75" x14ac:dyDescent="0.2">
      <c r="A59" s="23"/>
      <c r="B59" s="23"/>
      <c r="AD59" s="23"/>
      <c r="AE59" s="23"/>
    </row>
    <row r="60" spans="1:31" ht="12.75" x14ac:dyDescent="0.2">
      <c r="A60" s="23"/>
      <c r="B60" s="23"/>
      <c r="AD60" s="23"/>
      <c r="AE60" s="23"/>
    </row>
    <row r="61" spans="1:31" ht="12.75" x14ac:dyDescent="0.2">
      <c r="A61" s="23"/>
      <c r="B61" s="23"/>
      <c r="AD61" s="23"/>
      <c r="AE61" s="23"/>
    </row>
    <row r="62" spans="1:31" ht="12.75" x14ac:dyDescent="0.2">
      <c r="A62" s="23"/>
      <c r="B62" s="23"/>
      <c r="AD62" s="23"/>
      <c r="AE62" s="23"/>
    </row>
    <row r="63" spans="1:31" ht="12.75" x14ac:dyDescent="0.2">
      <c r="A63" s="23"/>
      <c r="B63" s="23"/>
      <c r="AD63" s="23"/>
      <c r="AE63" s="23"/>
    </row>
    <row r="64" spans="1:31" ht="12.75" x14ac:dyDescent="0.2">
      <c r="A64" s="23"/>
      <c r="B64" s="23"/>
      <c r="AD64" s="23"/>
      <c r="AE64" s="23"/>
    </row>
    <row r="65" spans="1:31" ht="12.75" x14ac:dyDescent="0.2">
      <c r="A65" s="23"/>
      <c r="B65" s="23"/>
      <c r="AD65" s="23"/>
      <c r="AE65" s="23"/>
    </row>
    <row r="66" spans="1:31" ht="12.75" x14ac:dyDescent="0.2">
      <c r="A66" s="23"/>
      <c r="B66" s="23"/>
      <c r="AD66" s="23"/>
      <c r="AE66" s="23"/>
    </row>
    <row r="67" spans="1:31" ht="12.75" x14ac:dyDescent="0.2">
      <c r="A67" s="23"/>
      <c r="B67" s="23"/>
      <c r="AD67" s="23"/>
      <c r="AE67" s="23"/>
    </row>
    <row r="68" spans="1:31" ht="12.75" x14ac:dyDescent="0.2">
      <c r="A68" s="23"/>
      <c r="B68" s="23"/>
      <c r="AD68" s="23"/>
      <c r="AE68" s="23"/>
    </row>
    <row r="69" spans="1:31" ht="12.75" x14ac:dyDescent="0.2">
      <c r="A69" s="23"/>
      <c r="B69" s="23"/>
      <c r="AD69" s="23"/>
      <c r="AE69" s="23"/>
    </row>
    <row r="70" spans="1:31" ht="12.75" x14ac:dyDescent="0.2">
      <c r="A70" s="23"/>
      <c r="B70" s="23"/>
      <c r="AD70" s="23"/>
      <c r="AE70" s="23"/>
    </row>
    <row r="71" spans="1:31" ht="12.75" x14ac:dyDescent="0.2">
      <c r="A71" s="23"/>
      <c r="B71" s="23"/>
      <c r="AD71" s="23"/>
      <c r="AE71" s="23"/>
    </row>
    <row r="72" spans="1:31" ht="12.75" x14ac:dyDescent="0.2">
      <c r="A72" s="23"/>
      <c r="B72" s="23"/>
      <c r="AD72" s="23"/>
      <c r="AE72" s="23"/>
    </row>
    <row r="73" spans="1:31" ht="12.75" x14ac:dyDescent="0.2">
      <c r="A73" s="23"/>
      <c r="B73" s="23"/>
      <c r="AD73" s="23"/>
      <c r="AE73" s="23"/>
    </row>
    <row r="74" spans="1:31" ht="12.75" x14ac:dyDescent="0.2">
      <c r="A74" s="23"/>
      <c r="B74" s="23"/>
      <c r="AD74" s="23"/>
      <c r="AE74" s="23"/>
    </row>
    <row r="75" spans="1:31" ht="12.75" x14ac:dyDescent="0.2">
      <c r="A75" s="23"/>
      <c r="B75" s="23"/>
      <c r="AD75" s="23"/>
      <c r="AE75" s="23"/>
    </row>
    <row r="76" spans="1:31" ht="12.75" x14ac:dyDescent="0.2">
      <c r="A76" s="23"/>
      <c r="B76" s="23"/>
      <c r="AD76" s="23"/>
      <c r="AE76" s="23"/>
    </row>
    <row r="77" spans="1:31" ht="12.75" x14ac:dyDescent="0.2">
      <c r="A77" s="23"/>
      <c r="B77" s="23"/>
      <c r="AD77" s="23"/>
      <c r="AE77" s="23"/>
    </row>
    <row r="78" spans="1:31" ht="12.75" x14ac:dyDescent="0.2">
      <c r="A78" s="23"/>
      <c r="B78" s="23"/>
      <c r="AD78" s="23"/>
      <c r="AE78" s="23"/>
    </row>
    <row r="79" spans="1:31" ht="12.75" x14ac:dyDescent="0.2">
      <c r="A79" s="23"/>
      <c r="B79" s="23"/>
      <c r="AD79" s="23"/>
      <c r="AE79" s="23"/>
    </row>
    <row r="80" spans="1:31" ht="12.75" x14ac:dyDescent="0.2">
      <c r="A80" s="23"/>
      <c r="B80" s="23"/>
      <c r="AD80" s="23"/>
      <c r="AE80" s="23"/>
    </row>
    <row r="81" spans="1:31" ht="12.75" x14ac:dyDescent="0.2">
      <c r="A81" s="23"/>
      <c r="B81" s="23"/>
      <c r="AD81" s="23"/>
      <c r="AE81" s="23"/>
    </row>
    <row r="82" spans="1:31" ht="12.75" x14ac:dyDescent="0.2">
      <c r="A82" s="23"/>
      <c r="B82" s="23"/>
      <c r="AD82" s="23"/>
      <c r="AE82" s="23"/>
    </row>
    <row r="83" spans="1:31" ht="12.75" x14ac:dyDescent="0.2">
      <c r="A83" s="23"/>
      <c r="B83" s="23"/>
      <c r="AD83" s="23"/>
      <c r="AE83" s="23"/>
    </row>
    <row r="84" spans="1:31" ht="12.75" x14ac:dyDescent="0.2">
      <c r="A84" s="23"/>
      <c r="B84" s="23"/>
      <c r="AD84" s="23"/>
      <c r="AE84" s="23"/>
    </row>
    <row r="85" spans="1:31" ht="12.75" x14ac:dyDescent="0.2">
      <c r="A85" s="23"/>
      <c r="B85" s="23"/>
      <c r="AD85" s="23"/>
      <c r="AE85" s="23"/>
    </row>
    <row r="86" spans="1:31" ht="12.75" x14ac:dyDescent="0.2">
      <c r="A86" s="23"/>
      <c r="B86" s="23"/>
      <c r="AD86" s="23"/>
      <c r="AE86" s="23"/>
    </row>
    <row r="87" spans="1:31" ht="12.75" x14ac:dyDescent="0.2">
      <c r="A87" s="23"/>
      <c r="B87" s="23"/>
      <c r="AD87" s="23"/>
      <c r="AE87" s="23"/>
    </row>
    <row r="88" spans="1:31" ht="12.75" x14ac:dyDescent="0.2">
      <c r="A88" s="23"/>
      <c r="B88" s="23"/>
      <c r="AD88" s="23"/>
      <c r="AE88" s="23"/>
    </row>
    <row r="89" spans="1:31" ht="12.75" x14ac:dyDescent="0.2">
      <c r="A89" s="23"/>
      <c r="B89" s="23"/>
      <c r="AD89" s="23"/>
      <c r="AE89" s="23"/>
    </row>
    <row r="90" spans="1:31" ht="12.75" x14ac:dyDescent="0.2">
      <c r="A90" s="23"/>
      <c r="B90" s="23"/>
      <c r="AD90" s="23"/>
      <c r="AE90" s="23"/>
    </row>
    <row r="91" spans="1:31" ht="12.75" x14ac:dyDescent="0.2">
      <c r="A91" s="23"/>
      <c r="B91" s="23"/>
      <c r="AD91" s="23"/>
      <c r="AE91" s="23"/>
    </row>
    <row r="92" spans="1:31" ht="12.75" x14ac:dyDescent="0.2">
      <c r="A92" s="23"/>
      <c r="B92" s="23"/>
      <c r="AD92" s="23"/>
      <c r="AE92" s="23"/>
    </row>
    <row r="93" spans="1:31" ht="12.75" x14ac:dyDescent="0.2">
      <c r="A93" s="23"/>
      <c r="B93" s="23"/>
      <c r="AD93" s="23"/>
      <c r="AE93" s="23"/>
    </row>
    <row r="94" spans="1:31" ht="12.75" x14ac:dyDescent="0.2">
      <c r="A94" s="23"/>
      <c r="B94" s="23"/>
      <c r="AD94" s="23"/>
      <c r="AE94" s="23"/>
    </row>
    <row r="95" spans="1:31" ht="12.75" x14ac:dyDescent="0.2">
      <c r="A95" s="23"/>
      <c r="B95" s="23"/>
      <c r="AD95" s="23"/>
      <c r="AE95" s="23"/>
    </row>
    <row r="96" spans="1:31" ht="12.75" x14ac:dyDescent="0.2">
      <c r="A96" s="23"/>
      <c r="B96" s="23"/>
      <c r="AD96" s="23"/>
      <c r="AE96" s="23"/>
    </row>
    <row r="97" spans="1:31" ht="12.75" x14ac:dyDescent="0.2">
      <c r="A97" s="23"/>
      <c r="B97" s="23"/>
      <c r="AD97" s="23"/>
      <c r="AE97" s="23"/>
    </row>
    <row r="98" spans="1:31" ht="12.75" x14ac:dyDescent="0.2">
      <c r="A98" s="23"/>
      <c r="B98" s="23"/>
      <c r="AD98" s="23"/>
      <c r="AE98" s="23"/>
    </row>
    <row r="99" spans="1:31" ht="12.75" x14ac:dyDescent="0.2">
      <c r="A99" s="23"/>
      <c r="B99" s="23"/>
      <c r="AD99" s="23"/>
      <c r="AE99" s="23"/>
    </row>
    <row r="100" spans="1:31" ht="12.75" x14ac:dyDescent="0.2">
      <c r="A100" s="23"/>
      <c r="B100" s="23"/>
      <c r="AD100" s="23"/>
      <c r="AE100" s="23"/>
    </row>
    <row r="101" spans="1:31" ht="12.75" x14ac:dyDescent="0.2">
      <c r="A101" s="23"/>
      <c r="B101" s="23"/>
      <c r="AD101" s="23"/>
      <c r="AE101" s="23"/>
    </row>
    <row r="102" spans="1:31" ht="12.75" x14ac:dyDescent="0.2">
      <c r="A102" s="23"/>
      <c r="B102" s="23"/>
      <c r="AD102" s="23"/>
      <c r="AE102" s="23"/>
    </row>
    <row r="103" spans="1:31" ht="12.75" x14ac:dyDescent="0.2">
      <c r="A103" s="23"/>
      <c r="B103" s="23"/>
      <c r="AD103" s="23"/>
      <c r="AE103" s="23"/>
    </row>
    <row r="104" spans="1:31" ht="12.75" x14ac:dyDescent="0.2">
      <c r="A104" s="23"/>
      <c r="B104" s="23"/>
      <c r="AD104" s="23"/>
      <c r="AE104" s="23"/>
    </row>
    <row r="105" spans="1:31" ht="12.75" x14ac:dyDescent="0.2">
      <c r="A105" s="23"/>
      <c r="B105" s="23"/>
      <c r="AD105" s="23"/>
      <c r="AE105" s="23"/>
    </row>
    <row r="106" spans="1:31" ht="12.75" x14ac:dyDescent="0.2">
      <c r="A106" s="23"/>
      <c r="B106" s="23"/>
      <c r="AD106" s="23"/>
      <c r="AE106" s="23"/>
    </row>
    <row r="107" spans="1:31" ht="12.75" x14ac:dyDescent="0.2">
      <c r="A107" s="23"/>
      <c r="B107" s="23"/>
      <c r="AD107" s="23"/>
      <c r="AE107" s="23"/>
    </row>
    <row r="108" spans="1:31" ht="12.75" x14ac:dyDescent="0.2">
      <c r="A108" s="23"/>
      <c r="B108" s="23"/>
      <c r="AD108" s="23"/>
      <c r="AE108" s="23"/>
    </row>
    <row r="109" spans="1:31" ht="12.75" x14ac:dyDescent="0.2">
      <c r="A109" s="23"/>
      <c r="B109" s="23"/>
      <c r="AD109" s="23"/>
      <c r="AE109" s="23"/>
    </row>
    <row r="110" spans="1:31" ht="12.75" x14ac:dyDescent="0.2">
      <c r="A110" s="23"/>
      <c r="B110" s="23"/>
      <c r="AD110" s="23"/>
      <c r="AE110" s="23"/>
    </row>
    <row r="111" spans="1:31" ht="12.75" x14ac:dyDescent="0.2">
      <c r="A111" s="23"/>
      <c r="B111" s="23"/>
      <c r="AD111" s="23"/>
      <c r="AE111" s="23"/>
    </row>
    <row r="112" spans="1:31" ht="12.75" x14ac:dyDescent="0.2">
      <c r="A112" s="23"/>
      <c r="B112" s="23"/>
      <c r="AD112" s="23"/>
      <c r="AE112" s="23"/>
    </row>
    <row r="113" spans="1:31" ht="12.75" x14ac:dyDescent="0.2">
      <c r="A113" s="23"/>
      <c r="B113" s="23"/>
      <c r="AD113" s="23"/>
      <c r="AE113" s="23"/>
    </row>
    <row r="114" spans="1:31" ht="12.75" x14ac:dyDescent="0.2">
      <c r="A114" s="23"/>
      <c r="B114" s="23"/>
      <c r="AD114" s="23"/>
      <c r="AE114" s="23"/>
    </row>
    <row r="115" spans="1:31" ht="12.75" x14ac:dyDescent="0.2">
      <c r="A115" s="23"/>
      <c r="B115" s="23"/>
      <c r="AD115" s="23"/>
      <c r="AE115" s="23"/>
    </row>
    <row r="116" spans="1:31" ht="12.75" x14ac:dyDescent="0.2">
      <c r="A116" s="23"/>
      <c r="B116" s="23"/>
      <c r="AD116" s="23"/>
      <c r="AE116" s="23"/>
    </row>
    <row r="117" spans="1:31" ht="12.75" x14ac:dyDescent="0.2">
      <c r="A117" s="23"/>
      <c r="B117" s="23"/>
      <c r="AD117" s="23"/>
      <c r="AE117" s="23"/>
    </row>
    <row r="118" spans="1:31" ht="12.75" x14ac:dyDescent="0.2">
      <c r="A118" s="23"/>
      <c r="B118" s="23"/>
      <c r="AD118" s="23"/>
      <c r="AE118" s="23"/>
    </row>
    <row r="119" spans="1:31" ht="12.75" x14ac:dyDescent="0.2">
      <c r="A119" s="23"/>
      <c r="B119" s="23"/>
      <c r="AD119" s="23"/>
      <c r="AE119" s="23"/>
    </row>
    <row r="120" spans="1:31" ht="12.75" x14ac:dyDescent="0.2">
      <c r="A120" s="23"/>
      <c r="B120" s="23"/>
      <c r="AD120" s="23"/>
      <c r="AE120" s="23"/>
    </row>
    <row r="121" spans="1:31" ht="12.75" x14ac:dyDescent="0.2">
      <c r="A121" s="23"/>
      <c r="B121" s="23"/>
      <c r="AD121" s="23"/>
      <c r="AE121" s="23"/>
    </row>
    <row r="122" spans="1:31" ht="12.75" x14ac:dyDescent="0.2">
      <c r="A122" s="23"/>
      <c r="B122" s="23"/>
      <c r="AD122" s="23"/>
      <c r="AE122" s="23"/>
    </row>
    <row r="123" spans="1:31" ht="12.75" x14ac:dyDescent="0.2">
      <c r="A123" s="23"/>
      <c r="B123" s="23"/>
      <c r="AD123" s="23"/>
      <c r="AE123" s="23"/>
    </row>
    <row r="124" spans="1:31" ht="12.75" x14ac:dyDescent="0.2">
      <c r="A124" s="23"/>
      <c r="B124" s="23"/>
      <c r="AD124" s="23"/>
      <c r="AE124" s="23"/>
    </row>
    <row r="125" spans="1:31" ht="12.75" x14ac:dyDescent="0.2">
      <c r="A125" s="23"/>
      <c r="B125" s="23"/>
      <c r="AD125" s="23"/>
      <c r="AE125" s="23"/>
    </row>
    <row r="126" spans="1:31" ht="12.75" x14ac:dyDescent="0.2">
      <c r="A126" s="23"/>
      <c r="B126" s="23"/>
      <c r="AD126" s="23"/>
      <c r="AE126" s="23"/>
    </row>
    <row r="127" spans="1:31" ht="12.75" x14ac:dyDescent="0.2">
      <c r="A127" s="23"/>
      <c r="B127" s="23"/>
      <c r="AD127" s="23"/>
      <c r="AE127" s="23"/>
    </row>
    <row r="128" spans="1:31" ht="12.75" x14ac:dyDescent="0.2">
      <c r="A128" s="23"/>
      <c r="B128" s="23"/>
      <c r="AD128" s="23"/>
      <c r="AE128" s="23"/>
    </row>
    <row r="129" spans="1:31" ht="12.75" x14ac:dyDescent="0.2">
      <c r="A129" s="23"/>
      <c r="B129" s="23"/>
      <c r="AD129" s="23"/>
      <c r="AE129" s="23"/>
    </row>
    <row r="130" spans="1:31" ht="12.75" x14ac:dyDescent="0.2">
      <c r="A130" s="23"/>
      <c r="B130" s="23"/>
      <c r="AD130" s="23"/>
      <c r="AE130" s="23"/>
    </row>
    <row r="131" spans="1:31" ht="12.75" x14ac:dyDescent="0.2">
      <c r="A131" s="23"/>
      <c r="B131" s="23"/>
      <c r="AD131" s="23"/>
      <c r="AE131" s="23"/>
    </row>
    <row r="132" spans="1:31" ht="12.75" x14ac:dyDescent="0.2">
      <c r="A132" s="23"/>
      <c r="B132" s="23"/>
      <c r="AD132" s="23"/>
      <c r="AE132" s="23"/>
    </row>
    <row r="133" spans="1:31" ht="12.75" x14ac:dyDescent="0.2">
      <c r="A133" s="23"/>
      <c r="B133" s="23"/>
      <c r="AD133" s="23"/>
      <c r="AE133" s="23"/>
    </row>
    <row r="134" spans="1:31" ht="12.75" x14ac:dyDescent="0.2">
      <c r="A134" s="23"/>
      <c r="B134" s="23"/>
      <c r="AD134" s="23"/>
      <c r="AE134" s="23"/>
    </row>
    <row r="135" spans="1:31" ht="12.75" x14ac:dyDescent="0.2">
      <c r="A135" s="23"/>
      <c r="B135" s="23"/>
      <c r="AD135" s="23"/>
      <c r="AE135" s="23"/>
    </row>
    <row r="136" spans="1:31" ht="12.75" x14ac:dyDescent="0.2">
      <c r="A136" s="23"/>
      <c r="B136" s="23"/>
      <c r="AD136" s="23"/>
      <c r="AE136" s="23"/>
    </row>
    <row r="137" spans="1:31" ht="12.75" x14ac:dyDescent="0.2">
      <c r="A137" s="23"/>
      <c r="B137" s="23"/>
      <c r="AD137" s="23"/>
      <c r="AE137" s="23"/>
    </row>
    <row r="138" spans="1:31" ht="12.75" x14ac:dyDescent="0.2">
      <c r="A138" s="23"/>
      <c r="B138" s="23"/>
      <c r="AD138" s="23"/>
      <c r="AE138" s="23"/>
    </row>
    <row r="139" spans="1:31" ht="12.75" x14ac:dyDescent="0.2">
      <c r="A139" s="23"/>
      <c r="B139" s="23"/>
      <c r="AD139" s="23"/>
      <c r="AE139" s="23"/>
    </row>
    <row r="140" spans="1:31" ht="12.75" x14ac:dyDescent="0.2">
      <c r="A140" s="23"/>
      <c r="B140" s="23"/>
      <c r="AD140" s="23"/>
      <c r="AE140" s="23"/>
    </row>
    <row r="141" spans="1:31" ht="12.75" x14ac:dyDescent="0.2">
      <c r="A141" s="23"/>
      <c r="B141" s="23"/>
      <c r="AD141" s="23"/>
      <c r="AE141" s="23"/>
    </row>
    <row r="142" spans="1:31" ht="12.75" x14ac:dyDescent="0.2">
      <c r="A142" s="23"/>
      <c r="B142" s="23"/>
      <c r="AD142" s="23"/>
      <c r="AE142" s="23"/>
    </row>
    <row r="143" spans="1:31" ht="12.75" x14ac:dyDescent="0.2">
      <c r="A143" s="23"/>
      <c r="B143" s="23"/>
      <c r="AD143" s="23"/>
      <c r="AE143" s="23"/>
    </row>
    <row r="144" spans="1:31" ht="12.75" x14ac:dyDescent="0.2">
      <c r="A144" s="23"/>
      <c r="B144" s="23"/>
      <c r="AD144" s="23"/>
      <c r="AE144" s="23"/>
    </row>
    <row r="145" spans="1:31" ht="12.75" x14ac:dyDescent="0.2">
      <c r="A145" s="23"/>
      <c r="B145" s="23"/>
      <c r="AD145" s="23"/>
      <c r="AE145" s="23"/>
    </row>
    <row r="146" spans="1:31" ht="12.75" x14ac:dyDescent="0.2">
      <c r="A146" s="23"/>
      <c r="B146" s="23"/>
      <c r="AD146" s="23"/>
      <c r="AE146" s="23"/>
    </row>
    <row r="147" spans="1:31" ht="12.75" x14ac:dyDescent="0.2">
      <c r="A147" s="23"/>
      <c r="B147" s="23"/>
      <c r="AD147" s="23"/>
      <c r="AE147" s="23"/>
    </row>
    <row r="148" spans="1:31" ht="12.75" x14ac:dyDescent="0.2">
      <c r="A148" s="23"/>
      <c r="B148" s="23"/>
      <c r="AD148" s="23"/>
      <c r="AE148" s="23"/>
    </row>
    <row r="149" spans="1:31" ht="12.75" x14ac:dyDescent="0.2">
      <c r="A149" s="23"/>
      <c r="B149" s="23"/>
      <c r="AD149" s="23"/>
      <c r="AE149" s="23"/>
    </row>
    <row r="150" spans="1:31" ht="12.75" x14ac:dyDescent="0.2">
      <c r="A150" s="23"/>
      <c r="B150" s="23"/>
      <c r="AD150" s="23"/>
      <c r="AE150" s="23"/>
    </row>
    <row r="151" spans="1:31" ht="12.75" x14ac:dyDescent="0.2">
      <c r="A151" s="23"/>
      <c r="B151" s="23"/>
      <c r="AD151" s="23"/>
      <c r="AE151" s="23"/>
    </row>
    <row r="152" spans="1:31" ht="12.75" x14ac:dyDescent="0.2">
      <c r="A152" s="23"/>
      <c r="B152" s="23"/>
      <c r="AD152" s="23"/>
      <c r="AE152" s="23"/>
    </row>
    <row r="153" spans="1:31" ht="12.75" x14ac:dyDescent="0.2">
      <c r="A153" s="23"/>
      <c r="B153" s="23"/>
      <c r="AD153" s="23"/>
      <c r="AE153" s="23"/>
    </row>
    <row r="154" spans="1:31" ht="12.75" x14ac:dyDescent="0.2">
      <c r="A154" s="23"/>
      <c r="B154" s="23"/>
      <c r="AD154" s="23"/>
      <c r="AE154" s="23"/>
    </row>
    <row r="155" spans="1:31" ht="12.75" x14ac:dyDescent="0.2">
      <c r="A155" s="23"/>
      <c r="B155" s="23"/>
      <c r="AD155" s="23"/>
      <c r="AE155" s="23"/>
    </row>
    <row r="156" spans="1:31" ht="12.75" x14ac:dyDescent="0.2">
      <c r="A156" s="23"/>
      <c r="B156" s="23"/>
      <c r="AD156" s="23"/>
      <c r="AE156" s="23"/>
    </row>
    <row r="157" spans="1:31" ht="12.75" x14ac:dyDescent="0.2">
      <c r="A157" s="23"/>
      <c r="B157" s="23"/>
      <c r="AD157" s="23"/>
      <c r="AE157" s="23"/>
    </row>
    <row r="158" spans="1:31" ht="12.75" x14ac:dyDescent="0.2">
      <c r="A158" s="23"/>
      <c r="B158" s="23"/>
      <c r="AD158" s="23"/>
      <c r="AE158" s="23"/>
    </row>
    <row r="159" spans="1:31" ht="12.75" x14ac:dyDescent="0.2">
      <c r="A159" s="23"/>
      <c r="B159" s="23"/>
      <c r="AD159" s="23"/>
      <c r="AE159" s="23"/>
    </row>
    <row r="160" spans="1:31" ht="12.75" x14ac:dyDescent="0.2">
      <c r="A160" s="23"/>
      <c r="B160" s="23"/>
      <c r="AD160" s="23"/>
      <c r="AE160" s="23"/>
    </row>
    <row r="161" spans="1:31" ht="12.75" x14ac:dyDescent="0.2">
      <c r="A161" s="23"/>
      <c r="B161" s="23"/>
      <c r="AD161" s="23"/>
      <c r="AE161" s="23"/>
    </row>
    <row r="162" spans="1:31" ht="12.75" x14ac:dyDescent="0.2">
      <c r="A162" s="23"/>
      <c r="B162" s="23"/>
      <c r="AD162" s="23"/>
      <c r="AE162" s="23"/>
    </row>
    <row r="163" spans="1:31" ht="12.75" x14ac:dyDescent="0.2">
      <c r="A163" s="23"/>
      <c r="B163" s="23"/>
      <c r="AD163" s="23"/>
      <c r="AE163" s="23"/>
    </row>
    <row r="164" spans="1:31" ht="12.75" x14ac:dyDescent="0.2">
      <c r="A164" s="23"/>
      <c r="B164" s="23"/>
      <c r="AD164" s="23"/>
      <c r="AE164" s="23"/>
    </row>
    <row r="165" spans="1:31" ht="12.75" x14ac:dyDescent="0.2">
      <c r="A165" s="23"/>
      <c r="B165" s="23"/>
      <c r="AD165" s="23"/>
      <c r="AE165" s="23"/>
    </row>
    <row r="166" spans="1:31" ht="12.75" x14ac:dyDescent="0.2">
      <c r="A166" s="23"/>
      <c r="B166" s="23"/>
      <c r="AD166" s="23"/>
      <c r="AE166" s="23"/>
    </row>
    <row r="167" spans="1:31" ht="12.75" x14ac:dyDescent="0.2">
      <c r="A167" s="23"/>
      <c r="B167" s="23"/>
      <c r="AD167" s="23"/>
      <c r="AE167" s="23"/>
    </row>
    <row r="168" spans="1:31" ht="12.75" x14ac:dyDescent="0.2">
      <c r="A168" s="23"/>
      <c r="B168" s="23"/>
      <c r="AD168" s="23"/>
      <c r="AE168" s="23"/>
    </row>
    <row r="169" spans="1:31" ht="12.75" x14ac:dyDescent="0.2">
      <c r="A169" s="23"/>
      <c r="B169" s="23"/>
      <c r="AD169" s="23"/>
      <c r="AE169" s="23"/>
    </row>
    <row r="170" spans="1:31" ht="12.75" x14ac:dyDescent="0.2">
      <c r="A170" s="23"/>
      <c r="B170" s="23"/>
      <c r="AD170" s="23"/>
      <c r="AE170" s="23"/>
    </row>
    <row r="171" spans="1:31" ht="12.75" x14ac:dyDescent="0.2">
      <c r="A171" s="23"/>
      <c r="B171" s="23"/>
      <c r="AD171" s="23"/>
      <c r="AE171" s="23"/>
    </row>
    <row r="172" spans="1:31" ht="12.75" x14ac:dyDescent="0.2">
      <c r="A172" s="23"/>
      <c r="B172" s="23"/>
      <c r="AD172" s="23"/>
      <c r="AE172" s="23"/>
    </row>
    <row r="173" spans="1:31" ht="12.75" x14ac:dyDescent="0.2">
      <c r="A173" s="23"/>
      <c r="B173" s="23"/>
      <c r="AD173" s="23"/>
      <c r="AE173" s="23"/>
    </row>
    <row r="174" spans="1:31" ht="12.75" x14ac:dyDescent="0.2">
      <c r="A174" s="23"/>
      <c r="B174" s="23"/>
      <c r="AD174" s="23"/>
      <c r="AE174" s="23"/>
    </row>
    <row r="175" spans="1:31" ht="12.75" x14ac:dyDescent="0.2">
      <c r="A175" s="23"/>
      <c r="B175" s="23"/>
      <c r="AD175" s="23"/>
      <c r="AE175" s="23"/>
    </row>
    <row r="176" spans="1:31" ht="12.75" x14ac:dyDescent="0.2">
      <c r="A176" s="23"/>
      <c r="B176" s="23"/>
      <c r="AD176" s="23"/>
      <c r="AE176" s="23"/>
    </row>
    <row r="177" spans="1:31" ht="12.75" x14ac:dyDescent="0.2">
      <c r="A177" s="23"/>
      <c r="B177" s="23"/>
      <c r="AD177" s="23"/>
      <c r="AE177" s="23"/>
    </row>
    <row r="178" spans="1:31" ht="12.75" x14ac:dyDescent="0.2">
      <c r="A178" s="23"/>
      <c r="B178" s="23"/>
      <c r="AD178" s="23"/>
      <c r="AE178" s="23"/>
    </row>
    <row r="179" spans="1:31" ht="12.75" x14ac:dyDescent="0.2">
      <c r="A179" s="23"/>
      <c r="B179" s="23"/>
      <c r="AD179" s="23"/>
      <c r="AE179" s="23"/>
    </row>
    <row r="180" spans="1:31" ht="12.75" x14ac:dyDescent="0.2">
      <c r="A180" s="23"/>
      <c r="B180" s="23"/>
      <c r="AD180" s="23"/>
      <c r="AE180" s="23"/>
    </row>
    <row r="181" spans="1:31" ht="12.75" x14ac:dyDescent="0.2">
      <c r="A181" s="23"/>
      <c r="B181" s="23"/>
      <c r="AD181" s="23"/>
      <c r="AE181" s="23"/>
    </row>
    <row r="182" spans="1:31" ht="12.75" x14ac:dyDescent="0.2">
      <c r="A182" s="23"/>
      <c r="B182" s="23"/>
      <c r="AD182" s="23"/>
      <c r="AE182" s="23"/>
    </row>
    <row r="183" spans="1:31" ht="12.75" x14ac:dyDescent="0.2">
      <c r="A183" s="23"/>
      <c r="B183" s="23"/>
      <c r="AD183" s="23"/>
      <c r="AE183" s="23"/>
    </row>
    <row r="184" spans="1:31" ht="12.75" x14ac:dyDescent="0.2">
      <c r="A184" s="23"/>
      <c r="B184" s="23"/>
      <c r="AD184" s="23"/>
      <c r="AE184" s="23"/>
    </row>
    <row r="185" spans="1:31" ht="12.75" x14ac:dyDescent="0.2">
      <c r="A185" s="23"/>
      <c r="B185" s="23"/>
      <c r="AD185" s="23"/>
      <c r="AE185" s="23"/>
    </row>
    <row r="186" spans="1:31" ht="12.75" x14ac:dyDescent="0.2">
      <c r="A186" s="23"/>
      <c r="B186" s="23"/>
      <c r="AD186" s="23"/>
      <c r="AE186" s="23"/>
    </row>
    <row r="187" spans="1:31" ht="12.75" x14ac:dyDescent="0.2">
      <c r="A187" s="23"/>
      <c r="B187" s="23"/>
      <c r="AD187" s="23"/>
      <c r="AE187" s="23"/>
    </row>
    <row r="188" spans="1:31" ht="12.75" x14ac:dyDescent="0.2">
      <c r="A188" s="23"/>
      <c r="B188" s="23"/>
      <c r="AD188" s="23"/>
      <c r="AE188" s="23"/>
    </row>
    <row r="189" spans="1:31" ht="12.75" x14ac:dyDescent="0.2">
      <c r="A189" s="23"/>
      <c r="B189" s="23"/>
      <c r="AD189" s="23"/>
      <c r="AE189" s="23"/>
    </row>
    <row r="190" spans="1:31" ht="12.75" x14ac:dyDescent="0.2">
      <c r="A190" s="23"/>
      <c r="B190" s="23"/>
      <c r="AD190" s="23"/>
      <c r="AE190" s="23"/>
    </row>
    <row r="191" spans="1:31" ht="12.75" x14ac:dyDescent="0.2">
      <c r="A191" s="23"/>
      <c r="B191" s="23"/>
      <c r="AD191" s="23"/>
      <c r="AE191" s="23"/>
    </row>
    <row r="192" spans="1:31" ht="12.75" x14ac:dyDescent="0.2">
      <c r="A192" s="23"/>
      <c r="B192" s="23"/>
      <c r="AD192" s="23"/>
      <c r="AE192" s="23"/>
    </row>
    <row r="193" spans="1:31" ht="12.75" x14ac:dyDescent="0.2">
      <c r="A193" s="23"/>
      <c r="B193" s="23"/>
      <c r="AD193" s="23"/>
      <c r="AE193" s="23"/>
    </row>
    <row r="194" spans="1:31" ht="12.75" x14ac:dyDescent="0.2">
      <c r="A194" s="23"/>
      <c r="B194" s="23"/>
      <c r="AD194" s="23"/>
      <c r="AE194" s="23"/>
    </row>
    <row r="195" spans="1:31" ht="12.75" x14ac:dyDescent="0.2">
      <c r="A195" s="23"/>
      <c r="B195" s="23"/>
      <c r="AD195" s="23"/>
      <c r="AE195" s="23"/>
    </row>
    <row r="196" spans="1:31" ht="12.75" x14ac:dyDescent="0.2">
      <c r="A196" s="23"/>
      <c r="B196" s="23"/>
      <c r="AD196" s="23"/>
      <c r="AE196" s="23"/>
    </row>
    <row r="197" spans="1:31" ht="12.75" x14ac:dyDescent="0.2">
      <c r="A197" s="23"/>
      <c r="B197" s="23"/>
      <c r="AD197" s="23"/>
      <c r="AE197" s="23"/>
    </row>
    <row r="198" spans="1:31" ht="12.75" x14ac:dyDescent="0.2">
      <c r="A198" s="23"/>
      <c r="B198" s="23"/>
      <c r="AD198" s="23"/>
      <c r="AE198" s="23"/>
    </row>
    <row r="199" spans="1:31" ht="12.75" x14ac:dyDescent="0.2">
      <c r="A199" s="23"/>
      <c r="B199" s="23"/>
      <c r="AD199" s="23"/>
      <c r="AE199" s="23"/>
    </row>
    <row r="200" spans="1:31" ht="12.75" x14ac:dyDescent="0.2">
      <c r="A200" s="23"/>
      <c r="B200" s="23"/>
      <c r="AD200" s="23"/>
      <c r="AE200" s="23"/>
    </row>
    <row r="201" spans="1:31" ht="12.75" x14ac:dyDescent="0.2">
      <c r="A201" s="23"/>
      <c r="B201" s="23"/>
      <c r="AD201" s="23"/>
      <c r="AE201" s="23"/>
    </row>
    <row r="202" spans="1:31" ht="12.75" x14ac:dyDescent="0.2">
      <c r="A202" s="23"/>
      <c r="B202" s="23"/>
      <c r="AD202" s="23"/>
      <c r="AE202" s="23"/>
    </row>
    <row r="203" spans="1:31" ht="12.75" x14ac:dyDescent="0.2">
      <c r="A203" s="23"/>
      <c r="B203" s="23"/>
      <c r="AD203" s="23"/>
      <c r="AE203" s="23"/>
    </row>
    <row r="204" spans="1:31" ht="12.75" x14ac:dyDescent="0.2">
      <c r="A204" s="23"/>
      <c r="B204" s="23"/>
      <c r="AD204" s="23"/>
      <c r="AE204" s="23"/>
    </row>
    <row r="205" spans="1:31" ht="12.75" x14ac:dyDescent="0.2">
      <c r="A205" s="23"/>
      <c r="B205" s="23"/>
      <c r="AD205" s="23"/>
      <c r="AE205" s="23"/>
    </row>
    <row r="206" spans="1:31" ht="12.75" x14ac:dyDescent="0.2">
      <c r="A206" s="23"/>
      <c r="B206" s="23"/>
      <c r="AD206" s="23"/>
      <c r="AE206" s="23"/>
    </row>
    <row r="207" spans="1:31" ht="12.75" x14ac:dyDescent="0.2">
      <c r="A207" s="23"/>
      <c r="B207" s="23"/>
      <c r="AD207" s="23"/>
      <c r="AE207" s="23"/>
    </row>
    <row r="208" spans="1:31" ht="12.75" x14ac:dyDescent="0.2">
      <c r="A208" s="23"/>
      <c r="B208" s="23"/>
      <c r="AD208" s="23"/>
      <c r="AE208" s="23"/>
    </row>
    <row r="209" spans="1:31" ht="12.75" x14ac:dyDescent="0.2">
      <c r="A209" s="23"/>
      <c r="B209" s="23"/>
      <c r="AD209" s="23"/>
      <c r="AE209" s="23"/>
    </row>
    <row r="210" spans="1:31" ht="12.75" x14ac:dyDescent="0.2">
      <c r="A210" s="23"/>
      <c r="B210" s="23"/>
      <c r="AD210" s="23"/>
      <c r="AE210" s="23"/>
    </row>
    <row r="211" spans="1:31" ht="12.75" x14ac:dyDescent="0.2">
      <c r="A211" s="23"/>
      <c r="B211" s="23"/>
      <c r="AD211" s="23"/>
      <c r="AE211" s="23"/>
    </row>
    <row r="212" spans="1:31" ht="12.75" x14ac:dyDescent="0.2">
      <c r="A212" s="23"/>
      <c r="B212" s="23"/>
      <c r="AD212" s="23"/>
      <c r="AE212" s="23"/>
    </row>
    <row r="213" spans="1:31" ht="12.75" x14ac:dyDescent="0.2">
      <c r="A213" s="23"/>
      <c r="B213" s="23"/>
      <c r="AD213" s="23"/>
      <c r="AE213" s="23"/>
    </row>
    <row r="214" spans="1:31" ht="12.75" x14ac:dyDescent="0.2">
      <c r="A214" s="23"/>
      <c r="B214" s="23"/>
      <c r="AD214" s="23"/>
      <c r="AE214" s="23"/>
    </row>
    <row r="215" spans="1:31" ht="12.75" x14ac:dyDescent="0.2">
      <c r="A215" s="23"/>
      <c r="B215" s="23"/>
      <c r="AD215" s="23"/>
      <c r="AE215" s="23"/>
    </row>
    <row r="216" spans="1:31" ht="12.75" x14ac:dyDescent="0.2">
      <c r="A216" s="23"/>
      <c r="B216" s="23"/>
      <c r="AD216" s="23"/>
      <c r="AE216" s="23"/>
    </row>
    <row r="217" spans="1:31" ht="12.75" x14ac:dyDescent="0.2">
      <c r="A217" s="23"/>
      <c r="B217" s="23"/>
      <c r="AD217" s="23"/>
      <c r="AE217" s="23"/>
    </row>
    <row r="218" spans="1:31" ht="12.75" x14ac:dyDescent="0.2">
      <c r="A218" s="23"/>
      <c r="B218" s="23"/>
      <c r="AD218" s="23"/>
      <c r="AE218" s="23"/>
    </row>
    <row r="219" spans="1:31" ht="12.75" x14ac:dyDescent="0.2">
      <c r="A219" s="23"/>
      <c r="B219" s="23"/>
      <c r="AD219" s="23"/>
      <c r="AE219" s="23"/>
    </row>
    <row r="220" spans="1:31" ht="12.75" x14ac:dyDescent="0.2">
      <c r="A220" s="23"/>
      <c r="B220" s="23"/>
      <c r="AD220" s="23"/>
      <c r="AE220" s="23"/>
    </row>
    <row r="221" spans="1:31" ht="12.75" x14ac:dyDescent="0.2">
      <c r="A221" s="23"/>
      <c r="B221" s="23"/>
      <c r="AD221" s="23"/>
      <c r="AE221" s="23"/>
    </row>
    <row r="222" spans="1:31" ht="12.75" x14ac:dyDescent="0.2">
      <c r="A222" s="23"/>
      <c r="B222" s="23"/>
      <c r="AD222" s="23"/>
      <c r="AE222" s="23"/>
    </row>
    <row r="223" spans="1:31" ht="12.75" x14ac:dyDescent="0.2">
      <c r="A223" s="23"/>
      <c r="B223" s="23"/>
      <c r="AD223" s="23"/>
      <c r="AE223" s="23"/>
    </row>
    <row r="224" spans="1:31" ht="12.75" x14ac:dyDescent="0.2">
      <c r="A224" s="23"/>
      <c r="B224" s="23"/>
      <c r="AD224" s="23"/>
      <c r="AE224" s="23"/>
    </row>
    <row r="225" spans="1:31" ht="12.75" x14ac:dyDescent="0.2">
      <c r="A225" s="23"/>
      <c r="B225" s="23"/>
      <c r="AD225" s="23"/>
      <c r="AE225" s="23"/>
    </row>
    <row r="226" spans="1:31" ht="12.75" x14ac:dyDescent="0.2">
      <c r="A226" s="23"/>
      <c r="B226" s="23"/>
      <c r="AD226" s="23"/>
      <c r="AE226" s="23"/>
    </row>
    <row r="227" spans="1:31" ht="12.75" x14ac:dyDescent="0.2">
      <c r="A227" s="23"/>
      <c r="B227" s="23"/>
      <c r="AD227" s="23"/>
      <c r="AE227" s="23"/>
    </row>
    <row r="228" spans="1:31" ht="12.75" x14ac:dyDescent="0.2">
      <c r="A228" s="23"/>
      <c r="B228" s="23"/>
      <c r="AD228" s="23"/>
      <c r="AE228" s="23"/>
    </row>
    <row r="229" spans="1:31" ht="12.75" x14ac:dyDescent="0.2">
      <c r="A229" s="23"/>
      <c r="B229" s="23"/>
      <c r="AD229" s="23"/>
      <c r="AE229" s="23"/>
    </row>
    <row r="230" spans="1:31" ht="12.75" x14ac:dyDescent="0.2">
      <c r="A230" s="23"/>
      <c r="B230" s="23"/>
      <c r="AD230" s="23"/>
      <c r="AE230" s="23"/>
    </row>
    <row r="231" spans="1:31" ht="12.75" x14ac:dyDescent="0.2">
      <c r="A231" s="23"/>
      <c r="B231" s="23"/>
      <c r="AD231" s="23"/>
      <c r="AE231" s="23"/>
    </row>
    <row r="232" spans="1:31" ht="12.75" x14ac:dyDescent="0.2">
      <c r="A232" s="23"/>
      <c r="B232" s="23"/>
      <c r="AD232" s="23"/>
      <c r="AE232" s="23"/>
    </row>
    <row r="233" spans="1:31" ht="12.75" x14ac:dyDescent="0.2">
      <c r="A233" s="23"/>
      <c r="B233" s="23"/>
      <c r="AD233" s="23"/>
      <c r="AE233" s="23"/>
    </row>
    <row r="234" spans="1:31" ht="12.75" x14ac:dyDescent="0.2">
      <c r="A234" s="23"/>
      <c r="B234" s="23"/>
      <c r="AD234" s="23"/>
      <c r="AE234" s="23"/>
    </row>
    <row r="235" spans="1:31" ht="12.75" x14ac:dyDescent="0.2">
      <c r="A235" s="23"/>
      <c r="B235" s="23"/>
      <c r="AD235" s="23"/>
      <c r="AE235" s="23"/>
    </row>
    <row r="236" spans="1:31" ht="12.75" x14ac:dyDescent="0.2">
      <c r="A236" s="23"/>
      <c r="B236" s="23"/>
      <c r="AD236" s="23"/>
      <c r="AE236" s="23"/>
    </row>
    <row r="237" spans="1:31" ht="12.75" x14ac:dyDescent="0.2">
      <c r="A237" s="23"/>
      <c r="B237" s="23"/>
      <c r="AD237" s="23"/>
      <c r="AE237" s="23"/>
    </row>
    <row r="238" spans="1:31" ht="12.75" x14ac:dyDescent="0.2">
      <c r="A238" s="23"/>
      <c r="B238" s="23"/>
      <c r="AD238" s="23"/>
      <c r="AE238" s="23"/>
    </row>
    <row r="239" spans="1:31" ht="12.75" x14ac:dyDescent="0.2">
      <c r="A239" s="23"/>
      <c r="B239" s="23"/>
      <c r="AD239" s="23"/>
      <c r="AE239" s="23"/>
    </row>
    <row r="240" spans="1:31" ht="12.75" x14ac:dyDescent="0.2">
      <c r="A240" s="23"/>
      <c r="B240" s="23"/>
      <c r="AD240" s="23"/>
      <c r="AE240" s="23"/>
    </row>
    <row r="241" spans="1:31" ht="12.75" x14ac:dyDescent="0.2">
      <c r="A241" s="23"/>
      <c r="B241" s="23"/>
      <c r="AD241" s="23"/>
      <c r="AE241" s="23"/>
    </row>
    <row r="242" spans="1:31" ht="12.75" x14ac:dyDescent="0.2">
      <c r="A242" s="23"/>
      <c r="B242" s="23"/>
      <c r="AD242" s="23"/>
      <c r="AE242" s="23"/>
    </row>
    <row r="243" spans="1:31" ht="12.75" x14ac:dyDescent="0.2">
      <c r="A243" s="23"/>
      <c r="B243" s="23"/>
      <c r="AD243" s="23"/>
      <c r="AE243" s="23"/>
    </row>
    <row r="244" spans="1:31" ht="12.75" x14ac:dyDescent="0.2">
      <c r="A244" s="23"/>
      <c r="B244" s="23"/>
      <c r="AD244" s="23"/>
      <c r="AE244" s="23"/>
    </row>
    <row r="245" spans="1:31" ht="12.75" x14ac:dyDescent="0.2">
      <c r="A245" s="23"/>
      <c r="B245" s="23"/>
      <c r="AD245" s="23"/>
      <c r="AE245" s="23"/>
    </row>
    <row r="246" spans="1:31" ht="12.75" x14ac:dyDescent="0.2">
      <c r="A246" s="23"/>
      <c r="B246" s="23"/>
      <c r="AD246" s="23"/>
      <c r="AE246" s="23"/>
    </row>
    <row r="247" spans="1:31" ht="12.75" x14ac:dyDescent="0.2">
      <c r="A247" s="23"/>
      <c r="B247" s="23"/>
      <c r="AD247" s="23"/>
      <c r="AE247" s="23"/>
    </row>
    <row r="248" spans="1:31" ht="12.75" x14ac:dyDescent="0.2">
      <c r="A248" s="23"/>
      <c r="B248" s="23"/>
      <c r="AD248" s="23"/>
      <c r="AE248" s="23"/>
    </row>
    <row r="249" spans="1:31" ht="12.75" x14ac:dyDescent="0.2">
      <c r="A249" s="23"/>
      <c r="B249" s="23"/>
      <c r="AD249" s="23"/>
      <c r="AE249" s="23"/>
    </row>
    <row r="250" spans="1:31" ht="12.75" x14ac:dyDescent="0.2">
      <c r="A250" s="23"/>
      <c r="B250" s="23"/>
      <c r="AD250" s="23"/>
      <c r="AE250" s="23"/>
    </row>
    <row r="251" spans="1:31" ht="12.75" x14ac:dyDescent="0.2">
      <c r="A251" s="23"/>
      <c r="B251" s="23"/>
      <c r="AD251" s="23"/>
      <c r="AE251" s="23"/>
    </row>
    <row r="252" spans="1:31" ht="12.75" x14ac:dyDescent="0.2">
      <c r="A252" s="23"/>
      <c r="B252" s="23"/>
      <c r="AD252" s="23"/>
      <c r="AE252" s="23"/>
    </row>
    <row r="253" spans="1:31" ht="12.75" x14ac:dyDescent="0.2">
      <c r="A253" s="23"/>
      <c r="B253" s="23"/>
      <c r="AD253" s="23"/>
      <c r="AE253" s="23"/>
    </row>
    <row r="254" spans="1:31" ht="12.75" x14ac:dyDescent="0.2">
      <c r="A254" s="23"/>
      <c r="B254" s="23"/>
      <c r="AD254" s="23"/>
      <c r="AE254" s="23"/>
    </row>
    <row r="255" spans="1:31" ht="12.75" x14ac:dyDescent="0.2">
      <c r="A255" s="23"/>
      <c r="B255" s="23"/>
      <c r="AD255" s="23"/>
      <c r="AE255" s="23"/>
    </row>
    <row r="256" spans="1:31" ht="12.75" x14ac:dyDescent="0.2">
      <c r="A256" s="23"/>
      <c r="B256" s="23"/>
      <c r="AD256" s="23"/>
      <c r="AE256" s="23"/>
    </row>
    <row r="257" spans="1:31" ht="12.75" x14ac:dyDescent="0.2">
      <c r="A257" s="23"/>
      <c r="B257" s="23"/>
      <c r="AD257" s="23"/>
      <c r="AE257" s="23"/>
    </row>
    <row r="258" spans="1:31" ht="12.75" x14ac:dyDescent="0.2">
      <c r="A258" s="23"/>
      <c r="B258" s="23"/>
      <c r="AD258" s="23"/>
      <c r="AE258" s="23"/>
    </row>
    <row r="259" spans="1:31" ht="12.75" x14ac:dyDescent="0.2">
      <c r="A259" s="23"/>
      <c r="B259" s="23"/>
      <c r="AD259" s="23"/>
      <c r="AE259" s="23"/>
    </row>
    <row r="260" spans="1:31" ht="12.75" x14ac:dyDescent="0.2">
      <c r="A260" s="23"/>
      <c r="B260" s="23"/>
      <c r="AD260" s="23"/>
      <c r="AE260" s="23"/>
    </row>
    <row r="261" spans="1:31" ht="12.75" x14ac:dyDescent="0.2">
      <c r="A261" s="23"/>
      <c r="B261" s="23"/>
      <c r="AD261" s="23"/>
      <c r="AE261" s="23"/>
    </row>
    <row r="262" spans="1:31" ht="12.75" x14ac:dyDescent="0.2">
      <c r="A262" s="23"/>
      <c r="B262" s="23"/>
      <c r="AD262" s="23"/>
      <c r="AE262" s="23"/>
    </row>
    <row r="263" spans="1:31" ht="12.75" x14ac:dyDescent="0.2">
      <c r="A263" s="23"/>
      <c r="B263" s="23"/>
      <c r="AD263" s="23"/>
      <c r="AE263" s="23"/>
    </row>
    <row r="264" spans="1:31" ht="12.75" x14ac:dyDescent="0.2">
      <c r="A264" s="23"/>
      <c r="B264" s="23"/>
      <c r="AD264" s="23"/>
      <c r="AE264" s="23"/>
    </row>
    <row r="265" spans="1:31" ht="12.75" x14ac:dyDescent="0.2">
      <c r="A265" s="23"/>
      <c r="B265" s="23"/>
      <c r="AD265" s="23"/>
      <c r="AE265" s="23"/>
    </row>
    <row r="266" spans="1:31" ht="12.75" x14ac:dyDescent="0.2">
      <c r="A266" s="23"/>
      <c r="B266" s="23"/>
      <c r="AD266" s="23"/>
      <c r="AE266" s="23"/>
    </row>
    <row r="267" spans="1:31" ht="12.75" x14ac:dyDescent="0.2">
      <c r="A267" s="23"/>
      <c r="B267" s="23"/>
      <c r="AD267" s="23"/>
      <c r="AE267" s="23"/>
    </row>
    <row r="268" spans="1:31" ht="12.75" x14ac:dyDescent="0.2">
      <c r="A268" s="23"/>
      <c r="B268" s="23"/>
      <c r="AD268" s="23"/>
      <c r="AE268" s="23"/>
    </row>
    <row r="269" spans="1:31" ht="12.75" x14ac:dyDescent="0.2">
      <c r="A269" s="23"/>
      <c r="B269" s="23"/>
      <c r="AD269" s="23"/>
      <c r="AE269" s="23"/>
    </row>
    <row r="270" spans="1:31" ht="12.75" x14ac:dyDescent="0.2">
      <c r="A270" s="23"/>
      <c r="B270" s="23"/>
      <c r="AD270" s="23"/>
      <c r="AE270" s="23"/>
    </row>
    <row r="271" spans="1:31" ht="12.75" x14ac:dyDescent="0.2">
      <c r="A271" s="23"/>
      <c r="B271" s="23"/>
      <c r="AD271" s="23"/>
      <c r="AE271" s="23"/>
    </row>
    <row r="272" spans="1:31" ht="12.75" x14ac:dyDescent="0.2">
      <c r="A272" s="23"/>
      <c r="B272" s="23"/>
      <c r="AD272" s="23"/>
      <c r="AE272" s="23"/>
    </row>
    <row r="273" spans="1:31" ht="12.75" x14ac:dyDescent="0.2">
      <c r="A273" s="23"/>
      <c r="B273" s="23"/>
      <c r="AD273" s="23"/>
      <c r="AE273" s="23"/>
    </row>
    <row r="274" spans="1:31" ht="12.75" x14ac:dyDescent="0.2">
      <c r="A274" s="23"/>
      <c r="B274" s="23"/>
      <c r="AD274" s="23"/>
      <c r="AE274" s="23"/>
    </row>
    <row r="275" spans="1:31" ht="12.75" x14ac:dyDescent="0.2">
      <c r="A275" s="23"/>
      <c r="B275" s="23"/>
      <c r="AD275" s="23"/>
      <c r="AE275" s="23"/>
    </row>
    <row r="276" spans="1:31" ht="12.75" x14ac:dyDescent="0.2">
      <c r="A276" s="23"/>
      <c r="B276" s="23"/>
      <c r="AD276" s="23"/>
      <c r="AE276" s="23"/>
    </row>
    <row r="277" spans="1:31" ht="12.75" x14ac:dyDescent="0.2">
      <c r="A277" s="23"/>
      <c r="B277" s="23"/>
      <c r="AD277" s="23"/>
      <c r="AE277" s="23"/>
    </row>
    <row r="278" spans="1:31" ht="12.75" x14ac:dyDescent="0.2">
      <c r="A278" s="23"/>
      <c r="B278" s="23"/>
      <c r="AD278" s="23"/>
      <c r="AE278" s="23"/>
    </row>
    <row r="279" spans="1:31" ht="12.75" x14ac:dyDescent="0.2">
      <c r="A279" s="23"/>
      <c r="B279" s="23"/>
      <c r="AD279" s="23"/>
      <c r="AE279" s="23"/>
    </row>
    <row r="280" spans="1:31" ht="12.75" x14ac:dyDescent="0.2">
      <c r="A280" s="23"/>
      <c r="B280" s="23"/>
      <c r="AD280" s="23"/>
      <c r="AE280" s="23"/>
    </row>
    <row r="281" spans="1:31" ht="12.75" x14ac:dyDescent="0.2">
      <c r="A281" s="23"/>
      <c r="B281" s="23"/>
      <c r="AD281" s="23"/>
      <c r="AE281" s="23"/>
    </row>
    <row r="282" spans="1:31" ht="12.75" x14ac:dyDescent="0.2">
      <c r="A282" s="23"/>
      <c r="B282" s="23"/>
      <c r="AD282" s="23"/>
      <c r="AE282" s="23"/>
    </row>
    <row r="283" spans="1:31" ht="12.75" x14ac:dyDescent="0.2">
      <c r="A283" s="23"/>
      <c r="B283" s="23"/>
      <c r="AD283" s="23"/>
      <c r="AE283" s="23"/>
    </row>
    <row r="284" spans="1:31" ht="12.75" x14ac:dyDescent="0.2">
      <c r="A284" s="23"/>
      <c r="B284" s="23"/>
      <c r="AD284" s="23"/>
      <c r="AE284" s="23"/>
    </row>
    <row r="285" spans="1:31" ht="12.75" x14ac:dyDescent="0.2">
      <c r="A285" s="23"/>
      <c r="B285" s="23"/>
      <c r="AD285" s="23"/>
      <c r="AE285" s="23"/>
    </row>
    <row r="286" spans="1:31" ht="12.75" x14ac:dyDescent="0.2">
      <c r="A286" s="23"/>
      <c r="B286" s="23"/>
      <c r="AD286" s="23"/>
      <c r="AE286" s="23"/>
    </row>
    <row r="287" spans="1:31" ht="12.75" x14ac:dyDescent="0.2">
      <c r="A287" s="23"/>
      <c r="B287" s="23"/>
      <c r="AD287" s="23"/>
      <c r="AE287" s="23"/>
    </row>
    <row r="288" spans="1:31" ht="12.75" x14ac:dyDescent="0.2">
      <c r="A288" s="23"/>
      <c r="B288" s="23"/>
      <c r="AD288" s="23"/>
      <c r="AE288" s="23"/>
    </row>
    <row r="289" spans="1:31" ht="12.75" x14ac:dyDescent="0.2">
      <c r="A289" s="23"/>
      <c r="B289" s="23"/>
      <c r="AD289" s="23"/>
      <c r="AE289" s="23"/>
    </row>
    <row r="290" spans="1:31" ht="12.75" x14ac:dyDescent="0.2">
      <c r="A290" s="23"/>
      <c r="B290" s="23"/>
      <c r="AD290" s="23"/>
      <c r="AE290" s="23"/>
    </row>
    <row r="291" spans="1:31" ht="12.75" x14ac:dyDescent="0.2">
      <c r="A291" s="23"/>
      <c r="B291" s="23"/>
      <c r="AD291" s="23"/>
      <c r="AE291" s="23"/>
    </row>
    <row r="292" spans="1:31" ht="12.75" x14ac:dyDescent="0.2">
      <c r="A292" s="23"/>
      <c r="B292" s="23"/>
      <c r="AD292" s="23"/>
      <c r="AE292" s="23"/>
    </row>
    <row r="293" spans="1:31" ht="12.75" x14ac:dyDescent="0.2">
      <c r="A293" s="23"/>
      <c r="B293" s="23"/>
      <c r="AD293" s="23"/>
      <c r="AE293" s="23"/>
    </row>
    <row r="294" spans="1:31" ht="12.75" x14ac:dyDescent="0.2">
      <c r="A294" s="23"/>
      <c r="B294" s="23"/>
      <c r="AD294" s="23"/>
      <c r="AE294" s="23"/>
    </row>
    <row r="295" spans="1:31" ht="12.75" x14ac:dyDescent="0.2">
      <c r="A295" s="23"/>
      <c r="B295" s="23"/>
      <c r="AD295" s="23"/>
      <c r="AE295" s="23"/>
    </row>
    <row r="296" spans="1:31" ht="12.75" x14ac:dyDescent="0.2">
      <c r="A296" s="23"/>
      <c r="B296" s="23"/>
      <c r="AD296" s="23"/>
      <c r="AE296" s="23"/>
    </row>
    <row r="297" spans="1:31" ht="12.75" x14ac:dyDescent="0.2">
      <c r="A297" s="23"/>
      <c r="B297" s="23"/>
      <c r="AD297" s="23"/>
      <c r="AE297" s="23"/>
    </row>
    <row r="298" spans="1:31" ht="12.75" x14ac:dyDescent="0.2">
      <c r="A298" s="23"/>
      <c r="B298" s="23"/>
      <c r="AD298" s="23"/>
      <c r="AE298" s="23"/>
    </row>
    <row r="299" spans="1:31" ht="12.75" x14ac:dyDescent="0.2">
      <c r="A299" s="23"/>
      <c r="B299" s="23"/>
      <c r="AD299" s="23"/>
      <c r="AE299" s="23"/>
    </row>
    <row r="300" spans="1:31" ht="12.75" x14ac:dyDescent="0.2">
      <c r="A300" s="23"/>
      <c r="B300" s="23"/>
      <c r="AD300" s="23"/>
      <c r="AE300" s="23"/>
    </row>
    <row r="301" spans="1:31" ht="12.75" x14ac:dyDescent="0.2">
      <c r="A301" s="23"/>
      <c r="B301" s="23"/>
      <c r="AD301" s="23"/>
      <c r="AE301" s="23"/>
    </row>
    <row r="302" spans="1:31" ht="12.75" x14ac:dyDescent="0.2">
      <c r="A302" s="23"/>
      <c r="B302" s="23"/>
      <c r="AD302" s="23"/>
      <c r="AE302" s="23"/>
    </row>
    <row r="303" spans="1:31" ht="12.75" x14ac:dyDescent="0.2">
      <c r="A303" s="23"/>
      <c r="B303" s="23"/>
      <c r="AD303" s="23"/>
      <c r="AE303" s="23"/>
    </row>
    <row r="304" spans="1:31" ht="12.75" x14ac:dyDescent="0.2">
      <c r="A304" s="23"/>
      <c r="B304" s="23"/>
      <c r="AD304" s="23"/>
      <c r="AE304" s="23"/>
    </row>
    <row r="305" spans="1:31" ht="12.75" x14ac:dyDescent="0.2">
      <c r="A305" s="23"/>
      <c r="B305" s="23"/>
      <c r="AD305" s="23"/>
      <c r="AE305" s="23"/>
    </row>
    <row r="306" spans="1:31" ht="12.75" x14ac:dyDescent="0.2">
      <c r="A306" s="23"/>
      <c r="B306" s="23"/>
      <c r="AD306" s="23"/>
      <c r="AE306" s="23"/>
    </row>
    <row r="307" spans="1:31" ht="12.75" x14ac:dyDescent="0.2">
      <c r="A307" s="23"/>
      <c r="B307" s="23"/>
      <c r="AD307" s="23"/>
      <c r="AE307" s="23"/>
    </row>
    <row r="308" spans="1:31" ht="12.75" x14ac:dyDescent="0.2">
      <c r="A308" s="23"/>
      <c r="B308" s="23"/>
      <c r="AD308" s="23"/>
      <c r="AE308" s="23"/>
    </row>
    <row r="309" spans="1:31" ht="12.75" x14ac:dyDescent="0.2">
      <c r="A309" s="23"/>
      <c r="B309" s="23"/>
      <c r="AD309" s="23"/>
      <c r="AE309" s="23"/>
    </row>
    <row r="310" spans="1:31" ht="12.75" x14ac:dyDescent="0.2">
      <c r="A310" s="23"/>
      <c r="B310" s="23"/>
      <c r="AD310" s="23"/>
      <c r="AE310" s="23"/>
    </row>
    <row r="311" spans="1:31" ht="12.75" x14ac:dyDescent="0.2">
      <c r="A311" s="23"/>
      <c r="B311" s="23"/>
      <c r="AD311" s="23"/>
      <c r="AE311" s="23"/>
    </row>
    <row r="312" spans="1:31" ht="12.75" x14ac:dyDescent="0.2">
      <c r="A312" s="23"/>
      <c r="B312" s="23"/>
      <c r="AD312" s="23"/>
      <c r="AE312" s="23"/>
    </row>
    <row r="313" spans="1:31" ht="12.75" x14ac:dyDescent="0.2">
      <c r="A313" s="23"/>
      <c r="B313" s="23"/>
      <c r="AD313" s="23"/>
      <c r="AE313" s="23"/>
    </row>
    <row r="314" spans="1:31" ht="12.75" x14ac:dyDescent="0.2">
      <c r="A314" s="23"/>
      <c r="B314" s="23"/>
      <c r="AD314" s="23"/>
      <c r="AE314" s="23"/>
    </row>
    <row r="315" spans="1:31" ht="12.75" x14ac:dyDescent="0.2">
      <c r="A315" s="23"/>
      <c r="B315" s="23"/>
      <c r="AD315" s="23"/>
      <c r="AE315" s="23"/>
    </row>
    <row r="316" spans="1:31" ht="12.75" x14ac:dyDescent="0.2">
      <c r="A316" s="23"/>
      <c r="B316" s="23"/>
      <c r="AD316" s="23"/>
      <c r="AE316" s="23"/>
    </row>
    <row r="317" spans="1:31" ht="12.75" x14ac:dyDescent="0.2">
      <c r="A317" s="23"/>
      <c r="B317" s="23"/>
      <c r="AD317" s="23"/>
      <c r="AE317" s="23"/>
    </row>
    <row r="318" spans="1:31" ht="12.75" x14ac:dyDescent="0.2">
      <c r="A318" s="23"/>
      <c r="B318" s="23"/>
      <c r="AD318" s="23"/>
      <c r="AE318" s="23"/>
    </row>
    <row r="319" spans="1:31" ht="12.75" x14ac:dyDescent="0.2">
      <c r="A319" s="23"/>
      <c r="B319" s="23"/>
      <c r="AD319" s="23"/>
      <c r="AE319" s="23"/>
    </row>
    <row r="320" spans="1:31" ht="12.75" x14ac:dyDescent="0.2">
      <c r="A320" s="23"/>
      <c r="B320" s="23"/>
      <c r="AD320" s="23"/>
      <c r="AE320" s="23"/>
    </row>
    <row r="321" spans="1:31" ht="12.75" x14ac:dyDescent="0.2">
      <c r="A321" s="23"/>
      <c r="B321" s="23"/>
      <c r="AD321" s="23"/>
      <c r="AE321" s="23"/>
    </row>
    <row r="322" spans="1:31" ht="12.75" x14ac:dyDescent="0.2">
      <c r="A322" s="23"/>
      <c r="B322" s="23"/>
      <c r="AD322" s="23"/>
      <c r="AE322" s="23"/>
    </row>
    <row r="323" spans="1:31" ht="12.75" x14ac:dyDescent="0.2">
      <c r="A323" s="23"/>
      <c r="B323" s="23"/>
      <c r="AD323" s="23"/>
      <c r="AE323" s="23"/>
    </row>
    <row r="324" spans="1:31" ht="12.75" x14ac:dyDescent="0.2">
      <c r="A324" s="23"/>
      <c r="B324" s="23"/>
      <c r="AD324" s="23"/>
      <c r="AE324" s="23"/>
    </row>
    <row r="325" spans="1:31" ht="12.75" x14ac:dyDescent="0.2">
      <c r="A325" s="23"/>
      <c r="B325" s="23"/>
      <c r="AD325" s="23"/>
      <c r="AE325" s="23"/>
    </row>
    <row r="326" spans="1:31" ht="12.75" x14ac:dyDescent="0.2">
      <c r="A326" s="23"/>
      <c r="B326" s="23"/>
      <c r="AD326" s="23"/>
      <c r="AE326" s="23"/>
    </row>
    <row r="327" spans="1:31" ht="12.75" x14ac:dyDescent="0.2">
      <c r="A327" s="23"/>
      <c r="B327" s="23"/>
      <c r="AD327" s="23"/>
      <c r="AE327" s="23"/>
    </row>
    <row r="328" spans="1:31" ht="12.75" x14ac:dyDescent="0.2">
      <c r="A328" s="23"/>
      <c r="B328" s="23"/>
      <c r="AD328" s="23"/>
      <c r="AE328" s="23"/>
    </row>
    <row r="329" spans="1:31" ht="12.75" x14ac:dyDescent="0.2">
      <c r="A329" s="23"/>
      <c r="B329" s="23"/>
      <c r="AD329" s="23"/>
      <c r="AE329" s="23"/>
    </row>
    <row r="330" spans="1:31" ht="12.75" x14ac:dyDescent="0.2">
      <c r="A330" s="23"/>
      <c r="B330" s="23"/>
      <c r="AD330" s="23"/>
      <c r="AE330" s="23"/>
    </row>
    <row r="331" spans="1:31" ht="12.75" x14ac:dyDescent="0.2">
      <c r="A331" s="23"/>
      <c r="B331" s="23"/>
      <c r="AD331" s="23"/>
      <c r="AE331" s="23"/>
    </row>
    <row r="332" spans="1:31" ht="12.75" x14ac:dyDescent="0.2">
      <c r="A332" s="23"/>
      <c r="B332" s="23"/>
      <c r="AD332" s="23"/>
      <c r="AE332" s="23"/>
    </row>
    <row r="333" spans="1:31" ht="12.75" x14ac:dyDescent="0.2">
      <c r="A333" s="23"/>
      <c r="B333" s="23"/>
      <c r="AD333" s="23"/>
      <c r="AE333" s="23"/>
    </row>
    <row r="334" spans="1:31" ht="12.75" x14ac:dyDescent="0.2">
      <c r="A334" s="23"/>
      <c r="B334" s="23"/>
      <c r="AD334" s="23"/>
      <c r="AE334" s="23"/>
    </row>
    <row r="335" spans="1:31" ht="12.75" x14ac:dyDescent="0.2">
      <c r="A335" s="23"/>
      <c r="B335" s="23"/>
      <c r="AD335" s="23"/>
      <c r="AE335" s="23"/>
    </row>
    <row r="336" spans="1:31" ht="12.75" x14ac:dyDescent="0.2">
      <c r="A336" s="23"/>
      <c r="B336" s="23"/>
      <c r="AD336" s="23"/>
      <c r="AE336" s="23"/>
    </row>
    <row r="337" spans="1:31" ht="12.75" x14ac:dyDescent="0.2">
      <c r="A337" s="23"/>
      <c r="B337" s="23"/>
      <c r="AD337" s="23"/>
      <c r="AE337" s="23"/>
    </row>
    <row r="338" spans="1:31" ht="12.75" x14ac:dyDescent="0.2">
      <c r="A338" s="23"/>
      <c r="B338" s="23"/>
      <c r="AD338" s="23"/>
      <c r="AE338" s="23"/>
    </row>
    <row r="339" spans="1:31" ht="12.75" x14ac:dyDescent="0.2">
      <c r="A339" s="23"/>
      <c r="B339" s="23"/>
      <c r="AD339" s="23"/>
      <c r="AE339" s="23"/>
    </row>
    <row r="340" spans="1:31" ht="12.75" x14ac:dyDescent="0.2">
      <c r="A340" s="23"/>
      <c r="B340" s="23"/>
      <c r="AD340" s="23"/>
      <c r="AE340" s="23"/>
    </row>
    <row r="341" spans="1:31" ht="12.75" x14ac:dyDescent="0.2">
      <c r="A341" s="23"/>
      <c r="B341" s="23"/>
      <c r="AD341" s="23"/>
      <c r="AE341" s="23"/>
    </row>
    <row r="342" spans="1:31" ht="12.75" x14ac:dyDescent="0.2">
      <c r="A342" s="23"/>
      <c r="B342" s="23"/>
      <c r="AD342" s="23"/>
      <c r="AE342" s="23"/>
    </row>
    <row r="343" spans="1:31" ht="12.75" x14ac:dyDescent="0.2">
      <c r="A343" s="23"/>
      <c r="B343" s="23"/>
      <c r="AD343" s="23"/>
      <c r="AE343" s="23"/>
    </row>
    <row r="344" spans="1:31" ht="12.75" x14ac:dyDescent="0.2">
      <c r="A344" s="23"/>
      <c r="B344" s="23"/>
      <c r="AD344" s="23"/>
      <c r="AE344" s="23"/>
    </row>
    <row r="345" spans="1:31" ht="12.75" x14ac:dyDescent="0.2">
      <c r="A345" s="23"/>
      <c r="B345" s="23"/>
      <c r="AD345" s="23"/>
      <c r="AE345" s="23"/>
    </row>
    <row r="346" spans="1:31" ht="12.75" x14ac:dyDescent="0.2">
      <c r="A346" s="23"/>
      <c r="B346" s="23"/>
      <c r="AD346" s="23"/>
      <c r="AE346" s="23"/>
    </row>
    <row r="347" spans="1:31" ht="12.75" x14ac:dyDescent="0.2">
      <c r="A347" s="23"/>
      <c r="B347" s="23"/>
      <c r="AD347" s="23"/>
      <c r="AE347" s="23"/>
    </row>
    <row r="348" spans="1:31" ht="12.75" x14ac:dyDescent="0.2">
      <c r="A348" s="23"/>
      <c r="B348" s="23"/>
      <c r="AD348" s="23"/>
      <c r="AE348" s="23"/>
    </row>
    <row r="349" spans="1:31" ht="12.75" x14ac:dyDescent="0.2">
      <c r="A349" s="23"/>
      <c r="B349" s="23"/>
      <c r="AD349" s="23"/>
      <c r="AE349" s="23"/>
    </row>
    <row r="350" spans="1:31" ht="12.75" x14ac:dyDescent="0.2">
      <c r="A350" s="23"/>
      <c r="B350" s="23"/>
      <c r="AD350" s="23"/>
      <c r="AE350" s="23"/>
    </row>
    <row r="351" spans="1:31" ht="12.75" x14ac:dyDescent="0.2">
      <c r="A351" s="23"/>
      <c r="B351" s="23"/>
      <c r="AD351" s="23"/>
      <c r="AE351" s="23"/>
    </row>
    <row r="352" spans="1:31" ht="12.75" x14ac:dyDescent="0.2">
      <c r="A352" s="23"/>
      <c r="B352" s="23"/>
      <c r="AD352" s="23"/>
      <c r="AE352" s="23"/>
    </row>
    <row r="353" spans="1:31" ht="12.75" x14ac:dyDescent="0.2">
      <c r="A353" s="23"/>
      <c r="B353" s="23"/>
      <c r="AD353" s="23"/>
      <c r="AE353" s="23"/>
    </row>
    <row r="354" spans="1:31" ht="12.75" x14ac:dyDescent="0.2">
      <c r="A354" s="23"/>
      <c r="B354" s="23"/>
      <c r="AD354" s="23"/>
      <c r="AE354" s="23"/>
    </row>
    <row r="355" spans="1:31" ht="12.75" x14ac:dyDescent="0.2">
      <c r="A355" s="23"/>
      <c r="B355" s="23"/>
      <c r="AD355" s="23"/>
      <c r="AE355" s="23"/>
    </row>
    <row r="356" spans="1:31" ht="12.75" x14ac:dyDescent="0.2">
      <c r="A356" s="23"/>
      <c r="B356" s="23"/>
      <c r="AD356" s="23"/>
      <c r="AE356" s="23"/>
    </row>
    <row r="357" spans="1:31" ht="12.75" x14ac:dyDescent="0.2">
      <c r="A357" s="23"/>
      <c r="B357" s="23"/>
      <c r="AD357" s="23"/>
      <c r="AE357" s="23"/>
    </row>
    <row r="358" spans="1:31" ht="12.75" x14ac:dyDescent="0.2">
      <c r="A358" s="23"/>
      <c r="B358" s="23"/>
      <c r="AD358" s="23"/>
      <c r="AE358" s="23"/>
    </row>
    <row r="359" spans="1:31" ht="12.75" x14ac:dyDescent="0.2">
      <c r="A359" s="23"/>
      <c r="B359" s="23"/>
      <c r="AD359" s="23"/>
      <c r="AE359" s="23"/>
    </row>
    <row r="360" spans="1:31" ht="12.75" x14ac:dyDescent="0.2">
      <c r="A360" s="23"/>
      <c r="B360" s="23"/>
      <c r="AD360" s="23"/>
      <c r="AE360" s="23"/>
    </row>
    <row r="361" spans="1:31" ht="12.75" x14ac:dyDescent="0.2">
      <c r="A361" s="23"/>
      <c r="B361" s="23"/>
      <c r="AD361" s="23"/>
      <c r="AE361" s="23"/>
    </row>
    <row r="362" spans="1:31" ht="12.75" x14ac:dyDescent="0.2">
      <c r="A362" s="23"/>
      <c r="B362" s="23"/>
      <c r="AD362" s="23"/>
      <c r="AE362" s="23"/>
    </row>
    <row r="363" spans="1:31" ht="12.75" x14ac:dyDescent="0.2">
      <c r="A363" s="23"/>
      <c r="B363" s="23"/>
      <c r="AD363" s="23"/>
      <c r="AE363" s="23"/>
    </row>
    <row r="364" spans="1:31" ht="12.75" x14ac:dyDescent="0.2">
      <c r="A364" s="23"/>
      <c r="B364" s="23"/>
      <c r="AD364" s="23"/>
      <c r="AE364" s="23"/>
    </row>
    <row r="365" spans="1:31" ht="12.75" x14ac:dyDescent="0.2">
      <c r="A365" s="23"/>
      <c r="B365" s="23"/>
      <c r="AD365" s="23"/>
      <c r="AE365" s="23"/>
    </row>
    <row r="366" spans="1:31" ht="12.75" x14ac:dyDescent="0.2">
      <c r="A366" s="23"/>
      <c r="B366" s="23"/>
      <c r="AD366" s="23"/>
      <c r="AE366" s="23"/>
    </row>
    <row r="367" spans="1:31" ht="12.75" x14ac:dyDescent="0.2">
      <c r="A367" s="23"/>
      <c r="B367" s="23"/>
      <c r="AD367" s="23"/>
      <c r="AE367" s="23"/>
    </row>
    <row r="368" spans="1:31" ht="12.75" x14ac:dyDescent="0.2">
      <c r="A368" s="23"/>
      <c r="B368" s="23"/>
      <c r="AD368" s="23"/>
      <c r="AE368" s="23"/>
    </row>
    <row r="369" spans="1:31" ht="12.75" x14ac:dyDescent="0.2">
      <c r="A369" s="23"/>
      <c r="B369" s="23"/>
      <c r="AD369" s="23"/>
      <c r="AE369" s="23"/>
    </row>
    <row r="370" spans="1:31" ht="12.75" x14ac:dyDescent="0.2">
      <c r="A370" s="23"/>
      <c r="B370" s="23"/>
      <c r="AD370" s="23"/>
      <c r="AE370" s="23"/>
    </row>
    <row r="371" spans="1:31" ht="12.75" x14ac:dyDescent="0.2">
      <c r="A371" s="23"/>
      <c r="B371" s="23"/>
      <c r="AD371" s="23"/>
      <c r="AE371" s="23"/>
    </row>
    <row r="372" spans="1:31" ht="12.75" x14ac:dyDescent="0.2">
      <c r="A372" s="23"/>
      <c r="B372" s="23"/>
      <c r="AD372" s="23"/>
      <c r="AE372" s="23"/>
    </row>
    <row r="373" spans="1:31" ht="12.75" x14ac:dyDescent="0.2">
      <c r="A373" s="23"/>
      <c r="B373" s="23"/>
      <c r="AD373" s="23"/>
      <c r="AE373" s="23"/>
    </row>
    <row r="374" spans="1:31" ht="12.75" x14ac:dyDescent="0.2">
      <c r="A374" s="23"/>
      <c r="B374" s="23"/>
      <c r="AD374" s="23"/>
      <c r="AE374" s="23"/>
    </row>
    <row r="375" spans="1:31" ht="12.75" x14ac:dyDescent="0.2">
      <c r="A375" s="23"/>
      <c r="B375" s="23"/>
      <c r="AD375" s="23"/>
      <c r="AE375" s="23"/>
    </row>
    <row r="376" spans="1:31" ht="12.75" x14ac:dyDescent="0.2">
      <c r="A376" s="23"/>
      <c r="B376" s="23"/>
      <c r="AD376" s="23"/>
      <c r="AE376" s="23"/>
    </row>
    <row r="377" spans="1:31" ht="12.75" x14ac:dyDescent="0.2">
      <c r="A377" s="23"/>
      <c r="B377" s="23"/>
      <c r="AD377" s="23"/>
      <c r="AE377" s="23"/>
    </row>
    <row r="378" spans="1:31" ht="12.75" x14ac:dyDescent="0.2">
      <c r="A378" s="23"/>
      <c r="B378" s="23"/>
      <c r="AD378" s="23"/>
      <c r="AE378" s="23"/>
    </row>
    <row r="379" spans="1:31" ht="12.75" x14ac:dyDescent="0.2">
      <c r="A379" s="23"/>
      <c r="B379" s="23"/>
      <c r="AD379" s="23"/>
      <c r="AE379" s="23"/>
    </row>
    <row r="380" spans="1:31" ht="12.75" x14ac:dyDescent="0.2">
      <c r="A380" s="23"/>
      <c r="B380" s="23"/>
      <c r="AD380" s="23"/>
      <c r="AE380" s="23"/>
    </row>
    <row r="381" spans="1:31" ht="12.75" x14ac:dyDescent="0.2">
      <c r="A381" s="23"/>
      <c r="B381" s="23"/>
      <c r="AD381" s="23"/>
      <c r="AE381" s="23"/>
    </row>
    <row r="382" spans="1:31" ht="12.75" x14ac:dyDescent="0.2">
      <c r="A382" s="23"/>
      <c r="B382" s="23"/>
      <c r="AD382" s="23"/>
      <c r="AE382" s="23"/>
    </row>
    <row r="383" spans="1:31" ht="12.75" x14ac:dyDescent="0.2">
      <c r="A383" s="23"/>
      <c r="B383" s="23"/>
      <c r="AD383" s="23"/>
      <c r="AE383" s="23"/>
    </row>
    <row r="384" spans="1:31" ht="12.75" x14ac:dyDescent="0.2">
      <c r="A384" s="23"/>
      <c r="B384" s="23"/>
      <c r="AD384" s="23"/>
      <c r="AE384" s="23"/>
    </row>
    <row r="385" spans="1:31" ht="12.75" x14ac:dyDescent="0.2">
      <c r="A385" s="23"/>
      <c r="B385" s="23"/>
      <c r="AD385" s="23"/>
      <c r="AE385" s="23"/>
    </row>
    <row r="386" spans="1:31" ht="12.75" x14ac:dyDescent="0.2">
      <c r="A386" s="23"/>
      <c r="B386" s="23"/>
      <c r="AD386" s="23"/>
      <c r="AE386" s="23"/>
    </row>
    <row r="387" spans="1:31" ht="12.75" x14ac:dyDescent="0.2">
      <c r="A387" s="23"/>
      <c r="B387" s="23"/>
      <c r="AD387" s="23"/>
      <c r="AE387" s="23"/>
    </row>
    <row r="388" spans="1:31" ht="12.75" x14ac:dyDescent="0.2">
      <c r="A388" s="23"/>
      <c r="B388" s="23"/>
      <c r="AD388" s="23"/>
      <c r="AE388" s="23"/>
    </row>
    <row r="389" spans="1:31" ht="12.75" x14ac:dyDescent="0.2">
      <c r="A389" s="23"/>
      <c r="B389" s="23"/>
      <c r="AD389" s="23"/>
      <c r="AE389" s="23"/>
    </row>
    <row r="390" spans="1:31" ht="12.75" x14ac:dyDescent="0.2">
      <c r="A390" s="23"/>
      <c r="B390" s="23"/>
      <c r="AD390" s="23"/>
      <c r="AE390" s="23"/>
    </row>
    <row r="391" spans="1:31" ht="12.75" x14ac:dyDescent="0.2">
      <c r="A391" s="23"/>
      <c r="B391" s="23"/>
      <c r="AD391" s="23"/>
      <c r="AE391" s="23"/>
    </row>
    <row r="392" spans="1:31" ht="12.75" x14ac:dyDescent="0.2">
      <c r="A392" s="23"/>
      <c r="B392" s="23"/>
      <c r="AD392" s="23"/>
      <c r="AE392" s="23"/>
    </row>
    <row r="393" spans="1:31" ht="12.75" x14ac:dyDescent="0.2">
      <c r="A393" s="23"/>
      <c r="B393" s="23"/>
      <c r="AD393" s="23"/>
      <c r="AE393" s="23"/>
    </row>
    <row r="394" spans="1:31" ht="12.75" x14ac:dyDescent="0.2">
      <c r="A394" s="23"/>
      <c r="B394" s="23"/>
      <c r="AD394" s="23"/>
      <c r="AE394" s="23"/>
    </row>
    <row r="395" spans="1:31" ht="12.75" x14ac:dyDescent="0.2">
      <c r="A395" s="23"/>
      <c r="B395" s="23"/>
      <c r="AD395" s="23"/>
      <c r="AE395" s="23"/>
    </row>
    <row r="396" spans="1:31" ht="12.75" x14ac:dyDescent="0.2">
      <c r="A396" s="23"/>
      <c r="B396" s="23"/>
      <c r="AD396" s="23"/>
      <c r="AE396" s="23"/>
    </row>
    <row r="397" spans="1:31" ht="12.75" x14ac:dyDescent="0.2">
      <c r="A397" s="23"/>
      <c r="B397" s="23"/>
      <c r="AD397" s="23"/>
      <c r="AE397" s="23"/>
    </row>
    <row r="398" spans="1:31" ht="12.75" x14ac:dyDescent="0.2">
      <c r="A398" s="23"/>
      <c r="B398" s="23"/>
      <c r="AD398" s="23"/>
      <c r="AE398" s="23"/>
    </row>
    <row r="399" spans="1:31" ht="12.75" x14ac:dyDescent="0.2">
      <c r="A399" s="23"/>
      <c r="B399" s="23"/>
      <c r="AD399" s="23"/>
      <c r="AE399" s="23"/>
    </row>
    <row r="400" spans="1:31" ht="12.75" x14ac:dyDescent="0.2">
      <c r="A400" s="23"/>
      <c r="B400" s="23"/>
      <c r="AD400" s="23"/>
      <c r="AE400" s="23"/>
    </row>
    <row r="401" spans="1:31" ht="12.75" x14ac:dyDescent="0.2">
      <c r="A401" s="23"/>
      <c r="B401" s="23"/>
      <c r="AD401" s="23"/>
      <c r="AE401" s="23"/>
    </row>
    <row r="402" spans="1:31" ht="12.75" x14ac:dyDescent="0.2">
      <c r="A402" s="23"/>
      <c r="B402" s="23"/>
      <c r="AD402" s="23"/>
      <c r="AE402" s="23"/>
    </row>
    <row r="403" spans="1:31" ht="12.75" x14ac:dyDescent="0.2">
      <c r="A403" s="23"/>
      <c r="B403" s="23"/>
      <c r="AD403" s="23"/>
      <c r="AE403" s="23"/>
    </row>
    <row r="404" spans="1:31" ht="12.75" x14ac:dyDescent="0.2">
      <c r="A404" s="23"/>
      <c r="B404" s="23"/>
      <c r="AD404" s="23"/>
      <c r="AE404" s="23"/>
    </row>
    <row r="405" spans="1:31" ht="12.75" x14ac:dyDescent="0.2">
      <c r="A405" s="23"/>
      <c r="B405" s="23"/>
      <c r="AD405" s="23"/>
      <c r="AE405" s="23"/>
    </row>
    <row r="406" spans="1:31" ht="12.75" x14ac:dyDescent="0.2">
      <c r="A406" s="23"/>
      <c r="B406" s="23"/>
      <c r="AD406" s="23"/>
      <c r="AE406" s="23"/>
    </row>
    <row r="407" spans="1:31" ht="12.75" x14ac:dyDescent="0.2">
      <c r="A407" s="23"/>
      <c r="B407" s="23"/>
      <c r="AD407" s="23"/>
      <c r="AE407" s="23"/>
    </row>
    <row r="408" spans="1:31" ht="12.75" x14ac:dyDescent="0.2">
      <c r="A408" s="23"/>
      <c r="B408" s="23"/>
      <c r="AD408" s="23"/>
      <c r="AE408" s="23"/>
    </row>
    <row r="409" spans="1:31" ht="12.75" x14ac:dyDescent="0.2">
      <c r="A409" s="23"/>
      <c r="B409" s="23"/>
      <c r="AD409" s="23"/>
      <c r="AE409" s="23"/>
    </row>
    <row r="410" spans="1:31" ht="12.75" x14ac:dyDescent="0.2">
      <c r="A410" s="23"/>
      <c r="B410" s="23"/>
      <c r="AD410" s="23"/>
      <c r="AE410" s="23"/>
    </row>
    <row r="411" spans="1:31" ht="12.75" x14ac:dyDescent="0.2">
      <c r="A411" s="23"/>
      <c r="B411" s="23"/>
      <c r="AD411" s="23"/>
      <c r="AE411" s="23"/>
    </row>
    <row r="412" spans="1:31" ht="12.75" x14ac:dyDescent="0.2">
      <c r="A412" s="23"/>
      <c r="B412" s="23"/>
      <c r="AD412" s="23"/>
      <c r="AE412" s="23"/>
    </row>
    <row r="413" spans="1:31" ht="12.75" x14ac:dyDescent="0.2">
      <c r="A413" s="23"/>
      <c r="B413" s="23"/>
      <c r="AD413" s="23"/>
      <c r="AE413" s="23"/>
    </row>
    <row r="414" spans="1:31" ht="12.75" x14ac:dyDescent="0.2">
      <c r="A414" s="23"/>
      <c r="B414" s="23"/>
      <c r="AD414" s="23"/>
      <c r="AE414" s="23"/>
    </row>
    <row r="415" spans="1:31" ht="12.75" x14ac:dyDescent="0.2">
      <c r="A415" s="23"/>
      <c r="B415" s="23"/>
      <c r="AD415" s="23"/>
      <c r="AE415" s="23"/>
    </row>
    <row r="416" spans="1:31" ht="12.75" x14ac:dyDescent="0.2">
      <c r="A416" s="23"/>
      <c r="B416" s="23"/>
      <c r="AD416" s="23"/>
      <c r="AE416" s="23"/>
    </row>
    <row r="417" spans="1:31" ht="12.75" x14ac:dyDescent="0.2">
      <c r="A417" s="23"/>
      <c r="B417" s="23"/>
      <c r="AD417" s="23"/>
      <c r="AE417" s="23"/>
    </row>
    <row r="418" spans="1:31" ht="12.75" x14ac:dyDescent="0.2">
      <c r="A418" s="23"/>
      <c r="B418" s="23"/>
      <c r="AD418" s="23"/>
      <c r="AE418" s="23"/>
    </row>
    <row r="419" spans="1:31" ht="12.75" x14ac:dyDescent="0.2">
      <c r="A419" s="23"/>
      <c r="B419" s="23"/>
      <c r="AD419" s="23"/>
      <c r="AE419" s="23"/>
    </row>
    <row r="420" spans="1:31" ht="12.75" x14ac:dyDescent="0.2">
      <c r="A420" s="23"/>
      <c r="B420" s="23"/>
      <c r="AD420" s="23"/>
      <c r="AE420" s="23"/>
    </row>
    <row r="421" spans="1:31" ht="12.75" x14ac:dyDescent="0.2">
      <c r="A421" s="23"/>
      <c r="B421" s="23"/>
      <c r="AD421" s="23"/>
      <c r="AE421" s="23"/>
    </row>
    <row r="422" spans="1:31" ht="12.75" x14ac:dyDescent="0.2">
      <c r="A422" s="23"/>
      <c r="B422" s="23"/>
      <c r="AD422" s="23"/>
      <c r="AE422" s="23"/>
    </row>
    <row r="423" spans="1:31" ht="12.75" x14ac:dyDescent="0.2">
      <c r="A423" s="23"/>
      <c r="B423" s="23"/>
      <c r="AD423" s="23"/>
      <c r="AE423" s="23"/>
    </row>
    <row r="424" spans="1:31" ht="12.75" x14ac:dyDescent="0.2">
      <c r="A424" s="23"/>
      <c r="B424" s="23"/>
      <c r="AD424" s="23"/>
      <c r="AE424" s="23"/>
    </row>
    <row r="425" spans="1:31" ht="12.75" x14ac:dyDescent="0.2">
      <c r="A425" s="23"/>
      <c r="B425" s="23"/>
      <c r="AD425" s="23"/>
      <c r="AE425" s="23"/>
    </row>
    <row r="426" spans="1:31" ht="12.75" x14ac:dyDescent="0.2">
      <c r="A426" s="23"/>
      <c r="B426" s="23"/>
      <c r="AD426" s="23"/>
      <c r="AE426" s="23"/>
    </row>
    <row r="427" spans="1:31" ht="12.75" x14ac:dyDescent="0.2">
      <c r="A427" s="23"/>
      <c r="B427" s="23"/>
      <c r="AD427" s="23"/>
      <c r="AE427" s="23"/>
    </row>
    <row r="428" spans="1:31" ht="12.75" x14ac:dyDescent="0.2">
      <c r="A428" s="23"/>
      <c r="B428" s="23"/>
      <c r="AD428" s="23"/>
      <c r="AE428" s="23"/>
    </row>
    <row r="429" spans="1:31" ht="12.75" x14ac:dyDescent="0.2">
      <c r="A429" s="23"/>
      <c r="B429" s="23"/>
      <c r="AD429" s="23"/>
      <c r="AE429" s="23"/>
    </row>
    <row r="430" spans="1:31" ht="12.75" x14ac:dyDescent="0.2">
      <c r="A430" s="23"/>
      <c r="B430" s="23"/>
      <c r="AD430" s="23"/>
      <c r="AE430" s="23"/>
    </row>
    <row r="431" spans="1:31" ht="12.75" x14ac:dyDescent="0.2">
      <c r="A431" s="23"/>
      <c r="B431" s="23"/>
      <c r="AD431" s="23"/>
      <c r="AE431" s="23"/>
    </row>
    <row r="432" spans="1:31" ht="12.75" x14ac:dyDescent="0.2">
      <c r="A432" s="23"/>
      <c r="B432" s="23"/>
      <c r="AD432" s="23"/>
      <c r="AE432" s="23"/>
    </row>
    <row r="433" spans="1:31" ht="12.75" x14ac:dyDescent="0.2">
      <c r="A433" s="23"/>
      <c r="B433" s="23"/>
      <c r="AD433" s="23"/>
      <c r="AE433" s="23"/>
    </row>
    <row r="434" spans="1:31" ht="12.75" x14ac:dyDescent="0.2">
      <c r="A434" s="23"/>
      <c r="B434" s="23"/>
      <c r="AD434" s="23"/>
      <c r="AE434" s="23"/>
    </row>
    <row r="435" spans="1:31" ht="12.75" x14ac:dyDescent="0.2">
      <c r="A435" s="23"/>
      <c r="B435" s="23"/>
      <c r="AD435" s="23"/>
      <c r="AE435" s="23"/>
    </row>
    <row r="436" spans="1:31" ht="12.75" x14ac:dyDescent="0.2">
      <c r="A436" s="23"/>
      <c r="B436" s="23"/>
      <c r="AD436" s="23"/>
      <c r="AE436" s="23"/>
    </row>
    <row r="437" spans="1:31" ht="12.75" x14ac:dyDescent="0.2">
      <c r="A437" s="23"/>
      <c r="B437" s="23"/>
      <c r="AD437" s="23"/>
      <c r="AE437" s="23"/>
    </row>
    <row r="438" spans="1:31" ht="12.75" x14ac:dyDescent="0.2">
      <c r="A438" s="23"/>
      <c r="B438" s="23"/>
      <c r="AD438" s="23"/>
      <c r="AE438" s="23"/>
    </row>
    <row r="439" spans="1:31" ht="12.75" x14ac:dyDescent="0.2">
      <c r="A439" s="23"/>
      <c r="B439" s="23"/>
      <c r="AD439" s="23"/>
      <c r="AE439" s="23"/>
    </row>
    <row r="440" spans="1:31" ht="12.75" x14ac:dyDescent="0.2">
      <c r="A440" s="23"/>
      <c r="B440" s="23"/>
      <c r="AD440" s="23"/>
      <c r="AE440" s="23"/>
    </row>
    <row r="441" spans="1:31" ht="12.75" x14ac:dyDescent="0.2">
      <c r="A441" s="23"/>
      <c r="B441" s="23"/>
      <c r="AD441" s="23"/>
      <c r="AE441" s="23"/>
    </row>
    <row r="442" spans="1:31" ht="12.75" x14ac:dyDescent="0.2">
      <c r="A442" s="23"/>
      <c r="B442" s="23"/>
      <c r="AD442" s="23"/>
      <c r="AE442" s="23"/>
    </row>
    <row r="443" spans="1:31" ht="12.75" x14ac:dyDescent="0.2">
      <c r="A443" s="23"/>
      <c r="B443" s="23"/>
      <c r="AD443" s="23"/>
      <c r="AE443" s="23"/>
    </row>
    <row r="444" spans="1:31" ht="12.75" x14ac:dyDescent="0.2">
      <c r="A444" s="23"/>
      <c r="B444" s="23"/>
      <c r="AD444" s="23"/>
      <c r="AE444" s="23"/>
    </row>
    <row r="445" spans="1:31" ht="12.75" x14ac:dyDescent="0.2">
      <c r="A445" s="23"/>
      <c r="B445" s="23"/>
      <c r="AD445" s="23"/>
      <c r="AE445" s="23"/>
    </row>
    <row r="446" spans="1:31" ht="12.75" x14ac:dyDescent="0.2">
      <c r="A446" s="23"/>
      <c r="B446" s="23"/>
      <c r="AD446" s="23"/>
      <c r="AE446" s="23"/>
    </row>
    <row r="447" spans="1:31" ht="12.75" x14ac:dyDescent="0.2">
      <c r="A447" s="23"/>
      <c r="B447" s="23"/>
      <c r="AD447" s="23"/>
      <c r="AE447" s="23"/>
    </row>
    <row r="448" spans="1:31" ht="12.75" x14ac:dyDescent="0.2">
      <c r="A448" s="23"/>
      <c r="B448" s="23"/>
      <c r="AD448" s="23"/>
      <c r="AE448" s="23"/>
    </row>
    <row r="449" spans="1:31" ht="12.75" x14ac:dyDescent="0.2">
      <c r="A449" s="23"/>
      <c r="B449" s="23"/>
      <c r="AD449" s="23"/>
      <c r="AE449" s="23"/>
    </row>
    <row r="450" spans="1:31" ht="12.75" x14ac:dyDescent="0.2">
      <c r="A450" s="23"/>
      <c r="B450" s="23"/>
      <c r="AD450" s="23"/>
      <c r="AE450" s="23"/>
    </row>
    <row r="451" spans="1:31" ht="12.75" x14ac:dyDescent="0.2">
      <c r="A451" s="23"/>
      <c r="B451" s="23"/>
      <c r="AD451" s="23"/>
      <c r="AE451" s="23"/>
    </row>
    <row r="452" spans="1:31" ht="12.75" x14ac:dyDescent="0.2">
      <c r="A452" s="23"/>
      <c r="B452" s="23"/>
      <c r="AD452" s="23"/>
      <c r="AE452" s="23"/>
    </row>
    <row r="453" spans="1:31" ht="12.75" x14ac:dyDescent="0.2">
      <c r="A453" s="23"/>
      <c r="B453" s="23"/>
      <c r="AD453" s="23"/>
      <c r="AE453" s="23"/>
    </row>
    <row r="454" spans="1:31" ht="12.75" x14ac:dyDescent="0.2">
      <c r="A454" s="23"/>
      <c r="B454" s="23"/>
      <c r="AD454" s="23"/>
      <c r="AE454" s="23"/>
    </row>
    <row r="455" spans="1:31" ht="12.75" x14ac:dyDescent="0.2">
      <c r="A455" s="23"/>
      <c r="B455" s="23"/>
      <c r="AD455" s="23"/>
      <c r="AE455" s="23"/>
    </row>
    <row r="456" spans="1:31" ht="12.75" x14ac:dyDescent="0.2">
      <c r="A456" s="23"/>
      <c r="B456" s="23"/>
      <c r="AD456" s="23"/>
      <c r="AE456" s="23"/>
    </row>
    <row r="457" spans="1:31" ht="12.75" x14ac:dyDescent="0.2">
      <c r="A457" s="23"/>
      <c r="B457" s="23"/>
      <c r="AD457" s="23"/>
      <c r="AE457" s="23"/>
    </row>
    <row r="458" spans="1:31" ht="12.75" x14ac:dyDescent="0.2">
      <c r="A458" s="23"/>
      <c r="B458" s="23"/>
      <c r="AD458" s="23"/>
      <c r="AE458" s="23"/>
    </row>
    <row r="459" spans="1:31" ht="12.75" x14ac:dyDescent="0.2">
      <c r="A459" s="23"/>
      <c r="B459" s="23"/>
      <c r="AD459" s="23"/>
      <c r="AE459" s="23"/>
    </row>
    <row r="460" spans="1:31" ht="12.75" x14ac:dyDescent="0.2">
      <c r="A460" s="23"/>
      <c r="B460" s="23"/>
      <c r="AD460" s="23"/>
      <c r="AE460" s="23"/>
    </row>
    <row r="461" spans="1:31" ht="12.75" x14ac:dyDescent="0.2">
      <c r="A461" s="23"/>
      <c r="B461" s="23"/>
      <c r="AD461" s="23"/>
      <c r="AE461" s="23"/>
    </row>
    <row r="462" spans="1:31" ht="12.75" x14ac:dyDescent="0.2">
      <c r="A462" s="23"/>
      <c r="B462" s="23"/>
      <c r="AD462" s="23"/>
      <c r="AE462" s="23"/>
    </row>
    <row r="463" spans="1:31" ht="12.75" x14ac:dyDescent="0.2">
      <c r="A463" s="23"/>
      <c r="B463" s="23"/>
      <c r="AD463" s="23"/>
      <c r="AE463" s="23"/>
    </row>
    <row r="464" spans="1:31" ht="12.75" x14ac:dyDescent="0.2">
      <c r="A464" s="23"/>
      <c r="B464" s="23"/>
      <c r="AD464" s="23"/>
      <c r="AE464" s="23"/>
    </row>
    <row r="465" spans="1:31" ht="12.75" x14ac:dyDescent="0.2">
      <c r="A465" s="23"/>
      <c r="B465" s="23"/>
      <c r="AD465" s="23"/>
      <c r="AE465" s="23"/>
    </row>
    <row r="466" spans="1:31" ht="12.75" x14ac:dyDescent="0.2">
      <c r="A466" s="23"/>
      <c r="B466" s="23"/>
      <c r="AD466" s="23"/>
      <c r="AE466" s="23"/>
    </row>
    <row r="467" spans="1:31" ht="12.75" x14ac:dyDescent="0.2">
      <c r="A467" s="23"/>
      <c r="B467" s="23"/>
      <c r="AD467" s="23"/>
      <c r="AE467" s="23"/>
    </row>
    <row r="468" spans="1:31" ht="12.75" x14ac:dyDescent="0.2">
      <c r="A468" s="23"/>
      <c r="B468" s="23"/>
      <c r="AD468" s="23"/>
      <c r="AE468" s="23"/>
    </row>
    <row r="469" spans="1:31" ht="12.75" x14ac:dyDescent="0.2">
      <c r="A469" s="23"/>
      <c r="B469" s="23"/>
      <c r="AD469" s="23"/>
      <c r="AE469" s="23"/>
    </row>
    <row r="470" spans="1:31" ht="12.75" x14ac:dyDescent="0.2">
      <c r="A470" s="23"/>
      <c r="B470" s="23"/>
      <c r="AD470" s="23"/>
      <c r="AE470" s="23"/>
    </row>
    <row r="471" spans="1:31" ht="12.75" x14ac:dyDescent="0.2">
      <c r="A471" s="23"/>
      <c r="B471" s="23"/>
      <c r="AD471" s="23"/>
      <c r="AE471" s="23"/>
    </row>
    <row r="472" spans="1:31" ht="12.75" x14ac:dyDescent="0.2">
      <c r="A472" s="23"/>
      <c r="B472" s="23"/>
      <c r="AD472" s="23"/>
      <c r="AE472" s="23"/>
    </row>
    <row r="473" spans="1:31" ht="12.75" x14ac:dyDescent="0.2">
      <c r="A473" s="23"/>
      <c r="B473" s="23"/>
      <c r="AD473" s="23"/>
      <c r="AE473" s="23"/>
    </row>
    <row r="474" spans="1:31" ht="12.75" x14ac:dyDescent="0.2">
      <c r="A474" s="23"/>
      <c r="B474" s="23"/>
      <c r="AD474" s="23"/>
      <c r="AE474" s="23"/>
    </row>
    <row r="475" spans="1:31" ht="12.75" x14ac:dyDescent="0.2">
      <c r="A475" s="23"/>
      <c r="B475" s="23"/>
      <c r="AD475" s="23"/>
      <c r="AE475" s="23"/>
    </row>
    <row r="476" spans="1:31" ht="12.75" x14ac:dyDescent="0.2">
      <c r="A476" s="23"/>
      <c r="B476" s="23"/>
      <c r="AD476" s="23"/>
      <c r="AE476" s="23"/>
    </row>
    <row r="477" spans="1:31" ht="12.75" x14ac:dyDescent="0.2">
      <c r="A477" s="23"/>
      <c r="B477" s="23"/>
      <c r="AD477" s="23"/>
      <c r="AE477" s="23"/>
    </row>
    <row r="478" spans="1:31" ht="12.75" x14ac:dyDescent="0.2">
      <c r="A478" s="23"/>
      <c r="B478" s="23"/>
      <c r="AD478" s="23"/>
      <c r="AE478" s="23"/>
    </row>
    <row r="479" spans="1:31" ht="12.75" x14ac:dyDescent="0.2">
      <c r="A479" s="23"/>
      <c r="B479" s="23"/>
      <c r="AD479" s="23"/>
      <c r="AE479" s="23"/>
    </row>
    <row r="480" spans="1:31" ht="12.75" x14ac:dyDescent="0.2">
      <c r="A480" s="23"/>
      <c r="B480" s="23"/>
      <c r="AD480" s="23"/>
      <c r="AE480" s="23"/>
    </row>
    <row r="481" spans="1:31" ht="12.75" x14ac:dyDescent="0.2">
      <c r="A481" s="23"/>
      <c r="B481" s="23"/>
      <c r="AD481" s="23"/>
      <c r="AE481" s="23"/>
    </row>
    <row r="482" spans="1:31" ht="12.75" x14ac:dyDescent="0.2">
      <c r="A482" s="23"/>
      <c r="B482" s="23"/>
      <c r="AD482" s="23"/>
      <c r="AE482" s="23"/>
    </row>
    <row r="483" spans="1:31" ht="12.75" x14ac:dyDescent="0.2">
      <c r="A483" s="23"/>
      <c r="B483" s="23"/>
      <c r="AD483" s="23"/>
      <c r="AE483" s="23"/>
    </row>
    <row r="484" spans="1:31" ht="12.75" x14ac:dyDescent="0.2">
      <c r="A484" s="23"/>
      <c r="B484" s="23"/>
      <c r="AD484" s="23"/>
      <c r="AE484" s="23"/>
    </row>
    <row r="485" spans="1:31" ht="12.75" x14ac:dyDescent="0.2">
      <c r="A485" s="23"/>
      <c r="B485" s="23"/>
      <c r="AD485" s="23"/>
      <c r="AE485" s="23"/>
    </row>
    <row r="486" spans="1:31" ht="12.75" x14ac:dyDescent="0.2">
      <c r="A486" s="23"/>
      <c r="B486" s="23"/>
      <c r="AD486" s="23"/>
      <c r="AE486" s="23"/>
    </row>
    <row r="487" spans="1:31" ht="12.75" x14ac:dyDescent="0.2">
      <c r="A487" s="23"/>
      <c r="B487" s="23"/>
      <c r="AD487" s="23"/>
      <c r="AE487" s="23"/>
    </row>
    <row r="488" spans="1:31" ht="12.75" x14ac:dyDescent="0.2">
      <c r="A488" s="23"/>
      <c r="B488" s="23"/>
      <c r="AD488" s="23"/>
      <c r="AE488" s="23"/>
    </row>
    <row r="489" spans="1:31" ht="12.75" x14ac:dyDescent="0.2">
      <c r="A489" s="23"/>
      <c r="B489" s="23"/>
      <c r="AD489" s="23"/>
      <c r="AE489" s="23"/>
    </row>
    <row r="490" spans="1:31" ht="12.75" x14ac:dyDescent="0.2">
      <c r="A490" s="23"/>
      <c r="B490" s="23"/>
      <c r="AD490" s="23"/>
      <c r="AE490" s="23"/>
    </row>
    <row r="491" spans="1:31" ht="12.75" x14ac:dyDescent="0.2">
      <c r="A491" s="23"/>
      <c r="B491" s="23"/>
      <c r="AD491" s="23"/>
      <c r="AE491" s="23"/>
    </row>
    <row r="492" spans="1:31" ht="12.75" x14ac:dyDescent="0.2">
      <c r="A492" s="23"/>
      <c r="B492" s="23"/>
      <c r="AD492" s="23"/>
      <c r="AE492" s="23"/>
    </row>
    <row r="493" spans="1:31" ht="12.75" x14ac:dyDescent="0.2">
      <c r="A493" s="23"/>
      <c r="B493" s="23"/>
      <c r="AD493" s="23"/>
      <c r="AE493" s="23"/>
    </row>
    <row r="494" spans="1:31" ht="12.75" x14ac:dyDescent="0.2">
      <c r="A494" s="23"/>
      <c r="B494" s="23"/>
      <c r="AD494" s="23"/>
      <c r="AE494" s="23"/>
    </row>
    <row r="495" spans="1:31" ht="12.75" x14ac:dyDescent="0.2">
      <c r="A495" s="23"/>
      <c r="B495" s="23"/>
      <c r="AD495" s="23"/>
      <c r="AE495" s="23"/>
    </row>
    <row r="496" spans="1:31" ht="12.75" x14ac:dyDescent="0.2">
      <c r="A496" s="23"/>
      <c r="B496" s="23"/>
      <c r="AD496" s="23"/>
      <c r="AE496" s="23"/>
    </row>
    <row r="497" spans="1:31" ht="12.75" x14ac:dyDescent="0.2">
      <c r="A497" s="23"/>
      <c r="B497" s="23"/>
      <c r="AD497" s="23"/>
      <c r="AE497" s="23"/>
    </row>
    <row r="498" spans="1:31" ht="12.75" x14ac:dyDescent="0.2">
      <c r="A498" s="23"/>
      <c r="B498" s="23"/>
      <c r="AD498" s="23"/>
      <c r="AE498" s="23"/>
    </row>
    <row r="499" spans="1:31" ht="12.75" x14ac:dyDescent="0.2">
      <c r="A499" s="23"/>
      <c r="B499" s="23"/>
      <c r="AD499" s="23"/>
      <c r="AE499" s="23"/>
    </row>
    <row r="500" spans="1:31" ht="12.75" x14ac:dyDescent="0.2">
      <c r="A500" s="23"/>
      <c r="B500" s="23"/>
      <c r="AD500" s="23"/>
      <c r="AE500" s="23"/>
    </row>
    <row r="501" spans="1:31" ht="12.75" x14ac:dyDescent="0.2">
      <c r="A501" s="23"/>
      <c r="B501" s="23"/>
      <c r="AD501" s="23"/>
      <c r="AE501" s="23"/>
    </row>
    <row r="502" spans="1:31" ht="12.75" x14ac:dyDescent="0.2">
      <c r="A502" s="23"/>
      <c r="B502" s="23"/>
      <c r="AD502" s="23"/>
      <c r="AE502" s="23"/>
    </row>
    <row r="503" spans="1:31" ht="12.75" x14ac:dyDescent="0.2">
      <c r="A503" s="23"/>
      <c r="B503" s="23"/>
      <c r="AD503" s="23"/>
      <c r="AE503" s="23"/>
    </row>
    <row r="504" spans="1:31" ht="12.75" x14ac:dyDescent="0.2">
      <c r="A504" s="23"/>
      <c r="B504" s="23"/>
      <c r="AD504" s="23"/>
      <c r="AE504" s="23"/>
    </row>
    <row r="505" spans="1:31" ht="12.75" x14ac:dyDescent="0.2">
      <c r="A505" s="23"/>
      <c r="B505" s="23"/>
      <c r="AD505" s="23"/>
      <c r="AE505" s="23"/>
    </row>
    <row r="506" spans="1:31" ht="12.75" x14ac:dyDescent="0.2">
      <c r="A506" s="23"/>
      <c r="B506" s="23"/>
      <c r="AD506" s="23"/>
      <c r="AE506" s="23"/>
    </row>
    <row r="507" spans="1:31" ht="12.75" x14ac:dyDescent="0.2">
      <c r="A507" s="23"/>
      <c r="B507" s="23"/>
      <c r="AD507" s="23"/>
      <c r="AE507" s="23"/>
    </row>
    <row r="508" spans="1:31" ht="12.75" x14ac:dyDescent="0.2">
      <c r="A508" s="23"/>
      <c r="B508" s="23"/>
      <c r="AD508" s="23"/>
      <c r="AE508" s="23"/>
    </row>
    <row r="509" spans="1:31" ht="12.75" x14ac:dyDescent="0.2">
      <c r="A509" s="23"/>
      <c r="B509" s="23"/>
      <c r="AD509" s="23"/>
      <c r="AE509" s="23"/>
    </row>
    <row r="510" spans="1:31" ht="12.75" x14ac:dyDescent="0.2">
      <c r="A510" s="23"/>
      <c r="B510" s="23"/>
      <c r="AD510" s="23"/>
      <c r="AE510" s="23"/>
    </row>
    <row r="511" spans="1:31" ht="12.75" x14ac:dyDescent="0.2">
      <c r="A511" s="23"/>
      <c r="B511" s="23"/>
      <c r="AD511" s="23"/>
      <c r="AE511" s="23"/>
    </row>
    <row r="512" spans="1:31" ht="12.75" x14ac:dyDescent="0.2">
      <c r="A512" s="23"/>
      <c r="B512" s="23"/>
      <c r="AD512" s="23"/>
      <c r="AE512" s="23"/>
    </row>
    <row r="513" spans="1:31" ht="12.75" x14ac:dyDescent="0.2">
      <c r="A513" s="23"/>
      <c r="B513" s="23"/>
      <c r="AD513" s="23"/>
      <c r="AE513" s="23"/>
    </row>
    <row r="514" spans="1:31" ht="12.75" x14ac:dyDescent="0.2">
      <c r="A514" s="23"/>
      <c r="B514" s="23"/>
      <c r="AD514" s="23"/>
      <c r="AE514" s="23"/>
    </row>
    <row r="515" spans="1:31" ht="12.75" x14ac:dyDescent="0.2">
      <c r="A515" s="23"/>
      <c r="B515" s="23"/>
      <c r="AD515" s="23"/>
      <c r="AE515" s="23"/>
    </row>
    <row r="516" spans="1:31" ht="12.75" x14ac:dyDescent="0.2">
      <c r="A516" s="23"/>
      <c r="B516" s="23"/>
      <c r="AD516" s="23"/>
      <c r="AE516" s="23"/>
    </row>
    <row r="517" spans="1:31" ht="12.75" x14ac:dyDescent="0.2">
      <c r="A517" s="23"/>
      <c r="B517" s="23"/>
      <c r="AD517" s="23"/>
      <c r="AE517" s="23"/>
    </row>
    <row r="518" spans="1:31" ht="12.75" x14ac:dyDescent="0.2">
      <c r="A518" s="23"/>
      <c r="B518" s="23"/>
      <c r="AD518" s="23"/>
      <c r="AE518" s="23"/>
    </row>
    <row r="519" spans="1:31" ht="12.75" x14ac:dyDescent="0.2">
      <c r="A519" s="23"/>
      <c r="B519" s="23"/>
      <c r="AD519" s="23"/>
      <c r="AE519" s="23"/>
    </row>
    <row r="520" spans="1:31" ht="12.75" x14ac:dyDescent="0.2">
      <c r="A520" s="23"/>
      <c r="B520" s="23"/>
      <c r="AD520" s="23"/>
      <c r="AE520" s="23"/>
    </row>
    <row r="521" spans="1:31" ht="12.75" x14ac:dyDescent="0.2">
      <c r="A521" s="23"/>
      <c r="B521" s="23"/>
      <c r="AD521" s="23"/>
      <c r="AE521" s="23"/>
    </row>
    <row r="522" spans="1:31" ht="12.75" x14ac:dyDescent="0.2">
      <c r="A522" s="23"/>
      <c r="B522" s="23"/>
      <c r="AD522" s="23"/>
      <c r="AE522" s="23"/>
    </row>
    <row r="523" spans="1:31" ht="12.75" x14ac:dyDescent="0.2">
      <c r="A523" s="23"/>
      <c r="B523" s="23"/>
      <c r="AD523" s="23"/>
      <c r="AE523" s="23"/>
    </row>
    <row r="524" spans="1:31" ht="12.75" x14ac:dyDescent="0.2">
      <c r="A524" s="23"/>
      <c r="B524" s="23"/>
      <c r="AD524" s="23"/>
      <c r="AE524" s="23"/>
    </row>
    <row r="525" spans="1:31" ht="12.75" x14ac:dyDescent="0.2">
      <c r="A525" s="23"/>
      <c r="B525" s="23"/>
      <c r="AD525" s="23"/>
      <c r="AE525" s="23"/>
    </row>
    <row r="526" spans="1:31" ht="12.75" x14ac:dyDescent="0.2">
      <c r="A526" s="23"/>
      <c r="B526" s="23"/>
      <c r="AD526" s="23"/>
      <c r="AE526" s="23"/>
    </row>
    <row r="527" spans="1:31" ht="12.75" x14ac:dyDescent="0.2">
      <c r="A527" s="23"/>
      <c r="B527" s="23"/>
      <c r="AD527" s="23"/>
      <c r="AE527" s="23"/>
    </row>
    <row r="528" spans="1:31" ht="12.75" x14ac:dyDescent="0.2">
      <c r="A528" s="23"/>
      <c r="B528" s="23"/>
      <c r="AD528" s="23"/>
      <c r="AE528" s="23"/>
    </row>
    <row r="529" spans="1:31" ht="12.75" x14ac:dyDescent="0.2">
      <c r="A529" s="23"/>
      <c r="B529" s="23"/>
      <c r="AD529" s="23"/>
      <c r="AE529" s="23"/>
    </row>
    <row r="530" spans="1:31" ht="12.75" x14ac:dyDescent="0.2">
      <c r="A530" s="23"/>
      <c r="B530" s="23"/>
      <c r="AD530" s="23"/>
      <c r="AE530" s="23"/>
    </row>
    <row r="531" spans="1:31" ht="12.75" x14ac:dyDescent="0.2">
      <c r="A531" s="23"/>
      <c r="B531" s="23"/>
      <c r="AD531" s="23"/>
      <c r="AE531" s="23"/>
    </row>
    <row r="532" spans="1:31" ht="12.75" x14ac:dyDescent="0.2">
      <c r="A532" s="23"/>
      <c r="B532" s="23"/>
      <c r="AD532" s="23"/>
      <c r="AE532" s="23"/>
    </row>
    <row r="533" spans="1:31" ht="12.75" x14ac:dyDescent="0.2">
      <c r="A533" s="23"/>
      <c r="B533" s="23"/>
      <c r="AD533" s="23"/>
      <c r="AE533" s="23"/>
    </row>
    <row r="534" spans="1:31" ht="12.75" x14ac:dyDescent="0.2">
      <c r="A534" s="23"/>
      <c r="B534" s="23"/>
      <c r="AD534" s="23"/>
      <c r="AE534" s="23"/>
    </row>
    <row r="535" spans="1:31" ht="12.75" x14ac:dyDescent="0.2">
      <c r="A535" s="23"/>
      <c r="B535" s="23"/>
      <c r="AD535" s="23"/>
      <c r="AE535" s="23"/>
    </row>
    <row r="536" spans="1:31" ht="12.75" x14ac:dyDescent="0.2">
      <c r="A536" s="23"/>
      <c r="B536" s="23"/>
      <c r="AD536" s="23"/>
      <c r="AE536" s="23"/>
    </row>
    <row r="537" spans="1:31" ht="12.75" x14ac:dyDescent="0.2">
      <c r="A537" s="23"/>
      <c r="B537" s="23"/>
      <c r="AD537" s="23"/>
      <c r="AE537" s="23"/>
    </row>
    <row r="538" spans="1:31" ht="12.75" x14ac:dyDescent="0.2">
      <c r="A538" s="23"/>
      <c r="B538" s="23"/>
      <c r="AD538" s="23"/>
      <c r="AE538" s="23"/>
    </row>
    <row r="539" spans="1:31" ht="12.75" x14ac:dyDescent="0.2">
      <c r="A539" s="23"/>
      <c r="B539" s="23"/>
      <c r="AD539" s="23"/>
      <c r="AE539" s="23"/>
    </row>
    <row r="540" spans="1:31" ht="12.75" x14ac:dyDescent="0.2">
      <c r="A540" s="23"/>
      <c r="B540" s="23"/>
      <c r="AD540" s="23"/>
      <c r="AE540" s="23"/>
    </row>
    <row r="541" spans="1:31" ht="12.75" x14ac:dyDescent="0.2">
      <c r="A541" s="23"/>
      <c r="B541" s="23"/>
      <c r="AD541" s="23"/>
      <c r="AE541" s="23"/>
    </row>
    <row r="542" spans="1:31" ht="12.75" x14ac:dyDescent="0.2">
      <c r="A542" s="23"/>
      <c r="B542" s="23"/>
      <c r="AD542" s="23"/>
      <c r="AE542" s="23"/>
    </row>
    <row r="543" spans="1:31" ht="12.75" x14ac:dyDescent="0.2">
      <c r="A543" s="23"/>
      <c r="B543" s="23"/>
      <c r="AD543" s="23"/>
      <c r="AE543" s="23"/>
    </row>
    <row r="544" spans="1:31" ht="12.75" x14ac:dyDescent="0.2">
      <c r="A544" s="23"/>
      <c r="B544" s="23"/>
      <c r="AD544" s="23"/>
      <c r="AE544" s="23"/>
    </row>
    <row r="545" spans="1:31" ht="12.75" x14ac:dyDescent="0.2">
      <c r="A545" s="23"/>
      <c r="B545" s="23"/>
      <c r="AD545" s="23"/>
      <c r="AE545" s="23"/>
    </row>
    <row r="546" spans="1:31" ht="12.75" x14ac:dyDescent="0.2">
      <c r="A546" s="23"/>
      <c r="B546" s="23"/>
      <c r="AD546" s="23"/>
      <c r="AE546" s="23"/>
    </row>
    <row r="547" spans="1:31" ht="12.75" x14ac:dyDescent="0.2">
      <c r="A547" s="23"/>
      <c r="B547" s="23"/>
      <c r="AD547" s="23"/>
      <c r="AE547" s="23"/>
    </row>
    <row r="548" spans="1:31" ht="12.75" x14ac:dyDescent="0.2">
      <c r="A548" s="23"/>
      <c r="B548" s="23"/>
      <c r="AD548" s="23"/>
      <c r="AE548" s="23"/>
    </row>
    <row r="549" spans="1:31" ht="12.75" x14ac:dyDescent="0.2">
      <c r="A549" s="23"/>
      <c r="B549" s="23"/>
      <c r="AD549" s="23"/>
      <c r="AE549" s="23"/>
    </row>
    <row r="550" spans="1:31" ht="12.75" x14ac:dyDescent="0.2">
      <c r="A550" s="23"/>
      <c r="B550" s="23"/>
      <c r="AD550" s="23"/>
      <c r="AE550" s="23"/>
    </row>
    <row r="551" spans="1:31" ht="12.75" x14ac:dyDescent="0.2">
      <c r="A551" s="23"/>
      <c r="B551" s="23"/>
      <c r="AD551" s="23"/>
      <c r="AE551" s="23"/>
    </row>
    <row r="552" spans="1:31" ht="12.75" x14ac:dyDescent="0.2">
      <c r="A552" s="23"/>
      <c r="B552" s="23"/>
      <c r="AD552" s="23"/>
      <c r="AE552" s="23"/>
    </row>
    <row r="553" spans="1:31" ht="12.75" x14ac:dyDescent="0.2">
      <c r="A553" s="23"/>
      <c r="B553" s="23"/>
      <c r="AD553" s="23"/>
      <c r="AE553" s="23"/>
    </row>
    <row r="554" spans="1:31" ht="12.75" x14ac:dyDescent="0.2">
      <c r="A554" s="23"/>
      <c r="B554" s="23"/>
      <c r="AD554" s="23"/>
      <c r="AE554" s="23"/>
    </row>
    <row r="555" spans="1:31" ht="12.75" x14ac:dyDescent="0.2">
      <c r="A555" s="23"/>
      <c r="B555" s="23"/>
      <c r="AD555" s="23"/>
      <c r="AE555" s="23"/>
    </row>
    <row r="556" spans="1:31" ht="12.75" x14ac:dyDescent="0.2">
      <c r="A556" s="23"/>
      <c r="B556" s="23"/>
      <c r="AD556" s="23"/>
      <c r="AE556" s="23"/>
    </row>
    <row r="557" spans="1:31" ht="12.75" x14ac:dyDescent="0.2">
      <c r="A557" s="23"/>
      <c r="B557" s="23"/>
      <c r="AD557" s="23"/>
      <c r="AE557" s="23"/>
    </row>
    <row r="558" spans="1:31" ht="12.75" x14ac:dyDescent="0.2">
      <c r="A558" s="23"/>
      <c r="B558" s="23"/>
      <c r="AD558" s="23"/>
      <c r="AE558" s="23"/>
    </row>
    <row r="559" spans="1:31" ht="12.75" x14ac:dyDescent="0.2">
      <c r="A559" s="23"/>
      <c r="B559" s="23"/>
      <c r="AD559" s="23"/>
      <c r="AE559" s="23"/>
    </row>
    <row r="560" spans="1:31" ht="12.75" x14ac:dyDescent="0.2">
      <c r="A560" s="23"/>
      <c r="B560" s="23"/>
      <c r="AD560" s="23"/>
      <c r="AE560" s="23"/>
    </row>
    <row r="561" spans="1:31" ht="12.75" x14ac:dyDescent="0.2">
      <c r="A561" s="23"/>
      <c r="B561" s="23"/>
      <c r="AD561" s="23"/>
      <c r="AE561" s="23"/>
    </row>
    <row r="562" spans="1:31" ht="12.75" x14ac:dyDescent="0.2">
      <c r="A562" s="23"/>
      <c r="B562" s="23"/>
      <c r="AD562" s="23"/>
      <c r="AE562" s="23"/>
    </row>
    <row r="563" spans="1:31" ht="12.75" x14ac:dyDescent="0.2">
      <c r="A563" s="23"/>
      <c r="B563" s="23"/>
      <c r="AD563" s="23"/>
      <c r="AE563" s="23"/>
    </row>
    <row r="564" spans="1:31" ht="12.75" x14ac:dyDescent="0.2">
      <c r="A564" s="23"/>
      <c r="B564" s="23"/>
      <c r="AD564" s="23"/>
      <c r="AE564" s="23"/>
    </row>
    <row r="565" spans="1:31" ht="12.75" x14ac:dyDescent="0.2">
      <c r="A565" s="23"/>
      <c r="B565" s="23"/>
      <c r="AD565" s="23"/>
      <c r="AE565" s="23"/>
    </row>
    <row r="566" spans="1:31" ht="12.75" x14ac:dyDescent="0.2">
      <c r="A566" s="23"/>
      <c r="B566" s="23"/>
      <c r="AD566" s="23"/>
      <c r="AE566" s="23"/>
    </row>
    <row r="567" spans="1:31" ht="12.75" x14ac:dyDescent="0.2">
      <c r="A567" s="23"/>
      <c r="B567" s="23"/>
      <c r="AD567" s="23"/>
      <c r="AE567" s="23"/>
    </row>
    <row r="568" spans="1:31" ht="12.75" x14ac:dyDescent="0.2">
      <c r="A568" s="23"/>
      <c r="B568" s="23"/>
      <c r="AD568" s="23"/>
      <c r="AE568" s="23"/>
    </row>
    <row r="569" spans="1:31" ht="12.75" x14ac:dyDescent="0.2">
      <c r="A569" s="23"/>
      <c r="B569" s="23"/>
      <c r="AD569" s="23"/>
      <c r="AE569" s="23"/>
    </row>
    <row r="570" spans="1:31" ht="12.75" x14ac:dyDescent="0.2">
      <c r="A570" s="23"/>
      <c r="B570" s="23"/>
      <c r="AD570" s="23"/>
      <c r="AE570" s="23"/>
    </row>
    <row r="571" spans="1:31" ht="12.75" x14ac:dyDescent="0.2">
      <c r="A571" s="23"/>
      <c r="B571" s="23"/>
      <c r="AD571" s="23"/>
      <c r="AE571" s="23"/>
    </row>
    <row r="572" spans="1:31" ht="12.75" x14ac:dyDescent="0.2">
      <c r="A572" s="23"/>
      <c r="B572" s="23"/>
      <c r="AD572" s="23"/>
      <c r="AE572" s="23"/>
    </row>
    <row r="573" spans="1:31" ht="12.75" x14ac:dyDescent="0.2">
      <c r="A573" s="23"/>
      <c r="B573" s="23"/>
      <c r="AD573" s="23"/>
      <c r="AE573" s="23"/>
    </row>
    <row r="574" spans="1:31" ht="12.75" x14ac:dyDescent="0.2">
      <c r="A574" s="23"/>
      <c r="B574" s="23"/>
      <c r="AD574" s="23"/>
      <c r="AE574" s="23"/>
    </row>
    <row r="575" spans="1:31" ht="12.75" x14ac:dyDescent="0.2">
      <c r="A575" s="23"/>
      <c r="B575" s="23"/>
      <c r="AD575" s="23"/>
      <c r="AE575" s="23"/>
    </row>
    <row r="576" spans="1:31" ht="12.75" x14ac:dyDescent="0.2">
      <c r="A576" s="23"/>
      <c r="B576" s="23"/>
      <c r="AD576" s="23"/>
      <c r="AE576" s="23"/>
    </row>
    <row r="577" spans="1:31" ht="12.75" x14ac:dyDescent="0.2">
      <c r="A577" s="23"/>
      <c r="B577" s="23"/>
      <c r="AD577" s="23"/>
      <c r="AE577" s="23"/>
    </row>
    <row r="578" spans="1:31" ht="12.75" x14ac:dyDescent="0.2">
      <c r="A578" s="23"/>
      <c r="B578" s="23"/>
      <c r="AD578" s="23"/>
      <c r="AE578" s="23"/>
    </row>
    <row r="579" spans="1:31" ht="12.75" x14ac:dyDescent="0.2">
      <c r="A579" s="23"/>
      <c r="B579" s="23"/>
      <c r="AD579" s="23"/>
      <c r="AE579" s="23"/>
    </row>
    <row r="580" spans="1:31" ht="12.75" x14ac:dyDescent="0.2">
      <c r="A580" s="23"/>
      <c r="B580" s="23"/>
      <c r="AD580" s="23"/>
      <c r="AE580" s="23"/>
    </row>
    <row r="581" spans="1:31" ht="12.75" x14ac:dyDescent="0.2">
      <c r="A581" s="23"/>
      <c r="B581" s="23"/>
      <c r="AD581" s="23"/>
      <c r="AE581" s="23"/>
    </row>
    <row r="582" spans="1:31" ht="12.75" x14ac:dyDescent="0.2">
      <c r="A582" s="23"/>
      <c r="B582" s="23"/>
      <c r="AD582" s="23"/>
      <c r="AE582" s="23"/>
    </row>
    <row r="583" spans="1:31" ht="12.75" x14ac:dyDescent="0.2">
      <c r="A583" s="23"/>
      <c r="B583" s="23"/>
      <c r="AD583" s="23"/>
      <c r="AE583" s="23"/>
    </row>
    <row r="584" spans="1:31" ht="12.75" x14ac:dyDescent="0.2">
      <c r="A584" s="23"/>
      <c r="B584" s="23"/>
      <c r="AD584" s="23"/>
      <c r="AE584" s="23"/>
    </row>
    <row r="585" spans="1:31" ht="12.75" x14ac:dyDescent="0.2">
      <c r="A585" s="23"/>
      <c r="B585" s="23"/>
      <c r="AD585" s="23"/>
      <c r="AE585" s="23"/>
    </row>
    <row r="586" spans="1:31" ht="12.75" x14ac:dyDescent="0.2">
      <c r="A586" s="23"/>
      <c r="B586" s="23"/>
      <c r="AD586" s="23"/>
      <c r="AE586" s="23"/>
    </row>
    <row r="587" spans="1:31" ht="12.75" x14ac:dyDescent="0.2">
      <c r="A587" s="23"/>
      <c r="B587" s="23"/>
      <c r="AD587" s="23"/>
      <c r="AE587" s="23"/>
    </row>
    <row r="588" spans="1:31" ht="12.75" x14ac:dyDescent="0.2">
      <c r="A588" s="23"/>
      <c r="B588" s="23"/>
      <c r="AD588" s="23"/>
      <c r="AE588" s="23"/>
    </row>
    <row r="589" spans="1:31" ht="12.75" x14ac:dyDescent="0.2">
      <c r="A589" s="23"/>
      <c r="B589" s="23"/>
      <c r="AD589" s="23"/>
      <c r="AE589" s="23"/>
    </row>
    <row r="590" spans="1:31" ht="12.75" x14ac:dyDescent="0.2">
      <c r="A590" s="23"/>
      <c r="B590" s="23"/>
      <c r="AD590" s="23"/>
      <c r="AE590" s="23"/>
    </row>
    <row r="591" spans="1:31" ht="12.75" x14ac:dyDescent="0.2">
      <c r="A591" s="23"/>
      <c r="B591" s="23"/>
      <c r="AD591" s="23"/>
      <c r="AE591" s="23"/>
    </row>
    <row r="592" spans="1:31" ht="12.75" x14ac:dyDescent="0.2">
      <c r="A592" s="23"/>
      <c r="B592" s="23"/>
      <c r="AD592" s="23"/>
      <c r="AE592" s="23"/>
    </row>
    <row r="593" spans="1:31" ht="12.75" x14ac:dyDescent="0.2">
      <c r="A593" s="23"/>
      <c r="B593" s="23"/>
      <c r="AD593" s="23"/>
      <c r="AE593" s="23"/>
    </row>
    <row r="594" spans="1:31" ht="12.75" x14ac:dyDescent="0.2">
      <c r="A594" s="23"/>
      <c r="B594" s="23"/>
      <c r="AD594" s="23"/>
      <c r="AE594" s="23"/>
    </row>
    <row r="595" spans="1:31" ht="12.75" x14ac:dyDescent="0.2">
      <c r="A595" s="23"/>
      <c r="B595" s="23"/>
      <c r="AD595" s="23"/>
      <c r="AE595" s="23"/>
    </row>
    <row r="596" spans="1:31" ht="12.75" x14ac:dyDescent="0.2">
      <c r="A596" s="23"/>
      <c r="B596" s="23"/>
      <c r="AD596" s="23"/>
      <c r="AE596" s="23"/>
    </row>
    <row r="597" spans="1:31" ht="12.75" x14ac:dyDescent="0.2">
      <c r="A597" s="23"/>
      <c r="B597" s="23"/>
      <c r="AD597" s="23"/>
      <c r="AE597" s="23"/>
    </row>
    <row r="598" spans="1:31" ht="12.75" x14ac:dyDescent="0.2">
      <c r="A598" s="23"/>
      <c r="B598" s="23"/>
      <c r="AD598" s="23"/>
      <c r="AE598" s="23"/>
    </row>
    <row r="599" spans="1:31" ht="12.75" x14ac:dyDescent="0.2">
      <c r="A599" s="23"/>
      <c r="B599" s="23"/>
      <c r="AD599" s="23"/>
      <c r="AE599" s="23"/>
    </row>
    <row r="600" spans="1:31" ht="12.75" x14ac:dyDescent="0.2">
      <c r="A600" s="23"/>
      <c r="B600" s="23"/>
      <c r="AD600" s="23"/>
      <c r="AE600" s="23"/>
    </row>
    <row r="601" spans="1:31" ht="12.75" x14ac:dyDescent="0.2">
      <c r="A601" s="23"/>
      <c r="B601" s="23"/>
      <c r="AD601" s="23"/>
      <c r="AE601" s="23"/>
    </row>
    <row r="602" spans="1:31" ht="12.75" x14ac:dyDescent="0.2">
      <c r="A602" s="23"/>
      <c r="B602" s="23"/>
      <c r="AD602" s="23"/>
      <c r="AE602" s="23"/>
    </row>
    <row r="603" spans="1:31" ht="12.75" x14ac:dyDescent="0.2">
      <c r="A603" s="23"/>
      <c r="B603" s="23"/>
      <c r="AD603" s="23"/>
      <c r="AE603" s="23"/>
    </row>
    <row r="604" spans="1:31" ht="12.75" x14ac:dyDescent="0.2">
      <c r="A604" s="23"/>
      <c r="B604" s="23"/>
      <c r="AD604" s="23"/>
      <c r="AE604" s="23"/>
    </row>
    <row r="605" spans="1:31" ht="12.75" x14ac:dyDescent="0.2">
      <c r="A605" s="23"/>
      <c r="B605" s="23"/>
      <c r="AD605" s="23"/>
      <c r="AE605" s="23"/>
    </row>
    <row r="606" spans="1:31" ht="12.75" x14ac:dyDescent="0.2">
      <c r="A606" s="23"/>
      <c r="B606" s="23"/>
      <c r="AD606" s="23"/>
      <c r="AE606" s="23"/>
    </row>
    <row r="607" spans="1:31" ht="12.75" x14ac:dyDescent="0.2">
      <c r="A607" s="23"/>
      <c r="B607" s="23"/>
      <c r="AD607" s="23"/>
      <c r="AE607" s="23"/>
    </row>
    <row r="608" spans="1:31" ht="12.75" x14ac:dyDescent="0.2">
      <c r="A608" s="23"/>
      <c r="B608" s="23"/>
      <c r="AD608" s="23"/>
      <c r="AE608" s="23"/>
    </row>
    <row r="609" spans="1:31" ht="12.75" x14ac:dyDescent="0.2">
      <c r="A609" s="23"/>
      <c r="B609" s="23"/>
      <c r="AD609" s="23"/>
      <c r="AE609" s="23"/>
    </row>
    <row r="610" spans="1:31" ht="12.75" x14ac:dyDescent="0.2">
      <c r="A610" s="23"/>
      <c r="B610" s="23"/>
      <c r="AD610" s="23"/>
      <c r="AE610" s="23"/>
    </row>
    <row r="611" spans="1:31" ht="12.75" x14ac:dyDescent="0.2">
      <c r="A611" s="23"/>
      <c r="B611" s="23"/>
      <c r="AD611" s="23"/>
      <c r="AE611" s="23"/>
    </row>
    <row r="612" spans="1:31" ht="12.75" x14ac:dyDescent="0.2">
      <c r="A612" s="23"/>
      <c r="B612" s="23"/>
      <c r="AD612" s="23"/>
      <c r="AE612" s="23"/>
    </row>
    <row r="613" spans="1:31" ht="12.75" x14ac:dyDescent="0.2">
      <c r="A613" s="23"/>
      <c r="B613" s="23"/>
      <c r="AD613" s="23"/>
      <c r="AE613" s="23"/>
    </row>
    <row r="614" spans="1:31" ht="12.75" x14ac:dyDescent="0.2">
      <c r="A614" s="23"/>
      <c r="B614" s="23"/>
      <c r="AD614" s="23"/>
      <c r="AE614" s="23"/>
    </row>
    <row r="615" spans="1:31" ht="12.75" x14ac:dyDescent="0.2">
      <c r="A615" s="23"/>
      <c r="B615" s="23"/>
      <c r="AD615" s="23"/>
      <c r="AE615" s="23"/>
    </row>
    <row r="616" spans="1:31" ht="12.75" x14ac:dyDescent="0.2">
      <c r="A616" s="23"/>
      <c r="B616" s="23"/>
      <c r="AD616" s="23"/>
      <c r="AE616" s="23"/>
    </row>
    <row r="617" spans="1:31" ht="12.75" x14ac:dyDescent="0.2">
      <c r="A617" s="23"/>
      <c r="B617" s="23"/>
      <c r="AD617" s="23"/>
      <c r="AE617" s="23"/>
    </row>
    <row r="618" spans="1:31" ht="12.75" x14ac:dyDescent="0.2">
      <c r="A618" s="23"/>
      <c r="B618" s="23"/>
      <c r="AD618" s="23"/>
      <c r="AE618" s="23"/>
    </row>
    <row r="619" spans="1:31" ht="12.75" x14ac:dyDescent="0.2">
      <c r="A619" s="23"/>
      <c r="B619" s="23"/>
      <c r="AD619" s="23"/>
      <c r="AE619" s="23"/>
    </row>
    <row r="620" spans="1:31" ht="12.75" x14ac:dyDescent="0.2">
      <c r="A620" s="23"/>
      <c r="B620" s="23"/>
      <c r="AD620" s="23"/>
      <c r="AE620" s="23"/>
    </row>
    <row r="621" spans="1:31" ht="12.75" x14ac:dyDescent="0.2">
      <c r="A621" s="23"/>
      <c r="B621" s="23"/>
      <c r="AD621" s="23"/>
      <c r="AE621" s="23"/>
    </row>
    <row r="622" spans="1:31" ht="12.75" x14ac:dyDescent="0.2">
      <c r="A622" s="23"/>
      <c r="B622" s="23"/>
      <c r="AD622" s="23"/>
      <c r="AE622" s="23"/>
    </row>
    <row r="623" spans="1:31" ht="12.75" x14ac:dyDescent="0.2">
      <c r="A623" s="23"/>
      <c r="B623" s="23"/>
      <c r="AD623" s="23"/>
      <c r="AE623" s="23"/>
    </row>
    <row r="624" spans="1:31" ht="12.75" x14ac:dyDescent="0.2">
      <c r="A624" s="23"/>
      <c r="B624" s="23"/>
      <c r="AD624" s="23"/>
      <c r="AE624" s="23"/>
    </row>
    <row r="625" spans="1:31" ht="12.75" x14ac:dyDescent="0.2">
      <c r="A625" s="23"/>
      <c r="B625" s="23"/>
      <c r="AD625" s="23"/>
      <c r="AE625" s="23"/>
    </row>
    <row r="626" spans="1:31" ht="12.75" x14ac:dyDescent="0.2">
      <c r="A626" s="23"/>
      <c r="B626" s="23"/>
      <c r="AD626" s="23"/>
      <c r="AE626" s="23"/>
    </row>
    <row r="627" spans="1:31" ht="12.75" x14ac:dyDescent="0.2">
      <c r="A627" s="23"/>
      <c r="B627" s="23"/>
      <c r="AD627" s="23"/>
      <c r="AE627" s="23"/>
    </row>
    <row r="628" spans="1:31" ht="12.75" x14ac:dyDescent="0.2">
      <c r="A628" s="23"/>
      <c r="B628" s="23"/>
      <c r="AD628" s="23"/>
      <c r="AE628" s="23"/>
    </row>
    <row r="629" spans="1:31" ht="12.75" x14ac:dyDescent="0.2">
      <c r="A629" s="23"/>
      <c r="B629" s="23"/>
      <c r="AD629" s="23"/>
      <c r="AE629" s="23"/>
    </row>
    <row r="630" spans="1:31" ht="12.75" x14ac:dyDescent="0.2">
      <c r="A630" s="23"/>
      <c r="B630" s="23"/>
      <c r="AD630" s="23"/>
      <c r="AE630" s="23"/>
    </row>
    <row r="631" spans="1:31" ht="12.75" x14ac:dyDescent="0.2">
      <c r="A631" s="23"/>
      <c r="B631" s="23"/>
      <c r="AD631" s="23"/>
      <c r="AE631" s="23"/>
    </row>
    <row r="632" spans="1:31" ht="12.75" x14ac:dyDescent="0.2">
      <c r="A632" s="23"/>
      <c r="B632" s="23"/>
      <c r="AD632" s="23"/>
      <c r="AE632" s="23"/>
    </row>
    <row r="633" spans="1:31" ht="12.75" x14ac:dyDescent="0.2">
      <c r="A633" s="23"/>
      <c r="B633" s="23"/>
      <c r="AD633" s="23"/>
      <c r="AE633" s="23"/>
    </row>
    <row r="634" spans="1:31" ht="12.75" x14ac:dyDescent="0.2">
      <c r="A634" s="23"/>
      <c r="B634" s="23"/>
      <c r="AD634" s="23"/>
      <c r="AE634" s="23"/>
    </row>
    <row r="635" spans="1:31" ht="12.75" x14ac:dyDescent="0.2">
      <c r="A635" s="23"/>
      <c r="B635" s="23"/>
      <c r="AD635" s="23"/>
      <c r="AE635" s="23"/>
    </row>
    <row r="636" spans="1:31" ht="12.75" x14ac:dyDescent="0.2">
      <c r="A636" s="23"/>
      <c r="B636" s="23"/>
      <c r="AD636" s="23"/>
      <c r="AE636" s="23"/>
    </row>
    <row r="637" spans="1:31" ht="12.75" x14ac:dyDescent="0.2">
      <c r="A637" s="23"/>
      <c r="B637" s="23"/>
      <c r="AD637" s="23"/>
      <c r="AE637" s="23"/>
    </row>
    <row r="638" spans="1:31" ht="12.75" x14ac:dyDescent="0.2">
      <c r="A638" s="23"/>
      <c r="B638" s="23"/>
      <c r="AD638" s="23"/>
      <c r="AE638" s="23"/>
    </row>
    <row r="639" spans="1:31" ht="12.75" x14ac:dyDescent="0.2">
      <c r="A639" s="23"/>
      <c r="B639" s="23"/>
      <c r="AD639" s="23"/>
      <c r="AE639" s="23"/>
    </row>
    <row r="640" spans="1:31" ht="12.75" x14ac:dyDescent="0.2">
      <c r="A640" s="23"/>
      <c r="B640" s="23"/>
      <c r="AD640" s="23"/>
      <c r="AE640" s="23"/>
    </row>
    <row r="641" spans="1:31" ht="12.75" x14ac:dyDescent="0.2">
      <c r="A641" s="23"/>
      <c r="B641" s="23"/>
      <c r="AD641" s="23"/>
      <c r="AE641" s="23"/>
    </row>
    <row r="642" spans="1:31" ht="12.75" x14ac:dyDescent="0.2">
      <c r="A642" s="23"/>
      <c r="B642" s="23"/>
      <c r="AD642" s="23"/>
      <c r="AE642" s="23"/>
    </row>
    <row r="643" spans="1:31" ht="12.75" x14ac:dyDescent="0.2">
      <c r="A643" s="23"/>
      <c r="B643" s="23"/>
      <c r="AD643" s="23"/>
      <c r="AE643" s="23"/>
    </row>
    <row r="644" spans="1:31" ht="12.75" x14ac:dyDescent="0.2">
      <c r="A644" s="23"/>
      <c r="B644" s="23"/>
      <c r="AD644" s="23"/>
      <c r="AE644" s="23"/>
    </row>
    <row r="645" spans="1:31" ht="12.75" x14ac:dyDescent="0.2">
      <c r="A645" s="23"/>
      <c r="B645" s="23"/>
      <c r="AD645" s="23"/>
      <c r="AE645" s="23"/>
    </row>
    <row r="646" spans="1:31" ht="12.75" x14ac:dyDescent="0.2">
      <c r="A646" s="23"/>
      <c r="B646" s="23"/>
      <c r="AD646" s="23"/>
      <c r="AE646" s="23"/>
    </row>
    <row r="647" spans="1:31" ht="12.75" x14ac:dyDescent="0.2">
      <c r="A647" s="23"/>
      <c r="B647" s="23"/>
      <c r="AD647" s="23"/>
      <c r="AE647" s="23"/>
    </row>
    <row r="648" spans="1:31" ht="12.75" x14ac:dyDescent="0.2">
      <c r="A648" s="23"/>
      <c r="B648" s="23"/>
      <c r="AD648" s="23"/>
      <c r="AE648" s="23"/>
    </row>
    <row r="649" spans="1:31" ht="12.75" x14ac:dyDescent="0.2">
      <c r="A649" s="23"/>
      <c r="B649" s="23"/>
      <c r="AD649" s="23"/>
      <c r="AE649" s="23"/>
    </row>
    <row r="650" spans="1:31" ht="12.75" x14ac:dyDescent="0.2">
      <c r="A650" s="23"/>
      <c r="B650" s="23"/>
      <c r="AD650" s="23"/>
      <c r="AE650" s="23"/>
    </row>
    <row r="651" spans="1:31" ht="12.75" x14ac:dyDescent="0.2">
      <c r="A651" s="23"/>
      <c r="B651" s="23"/>
      <c r="AD651" s="23"/>
      <c r="AE651" s="23"/>
    </row>
    <row r="652" spans="1:31" ht="12.75" x14ac:dyDescent="0.2">
      <c r="A652" s="23"/>
      <c r="B652" s="23"/>
      <c r="AD652" s="23"/>
      <c r="AE652" s="23"/>
    </row>
    <row r="653" spans="1:31" ht="12.75" x14ac:dyDescent="0.2">
      <c r="A653" s="23"/>
      <c r="B653" s="23"/>
      <c r="AD653" s="23"/>
      <c r="AE653" s="23"/>
    </row>
    <row r="654" spans="1:31" ht="12.75" x14ac:dyDescent="0.2">
      <c r="A654" s="23"/>
      <c r="B654" s="23"/>
      <c r="AD654" s="23"/>
      <c r="AE654" s="23"/>
    </row>
    <row r="655" spans="1:31" ht="12.75" x14ac:dyDescent="0.2">
      <c r="A655" s="23"/>
      <c r="B655" s="23"/>
      <c r="AD655" s="23"/>
      <c r="AE655" s="23"/>
    </row>
    <row r="656" spans="1:31" ht="12.75" x14ac:dyDescent="0.2">
      <c r="A656" s="23"/>
      <c r="B656" s="23"/>
      <c r="AD656" s="23"/>
      <c r="AE656" s="23"/>
    </row>
    <row r="657" spans="1:31" ht="12.75" x14ac:dyDescent="0.2">
      <c r="A657" s="23"/>
      <c r="B657" s="23"/>
      <c r="AD657" s="23"/>
      <c r="AE657" s="23"/>
    </row>
    <row r="658" spans="1:31" ht="12.75" x14ac:dyDescent="0.2">
      <c r="A658" s="23"/>
      <c r="B658" s="23"/>
      <c r="AD658" s="23"/>
      <c r="AE658" s="23"/>
    </row>
    <row r="659" spans="1:31" ht="12.75" x14ac:dyDescent="0.2">
      <c r="A659" s="23"/>
      <c r="B659" s="23"/>
      <c r="AD659" s="23"/>
      <c r="AE659" s="23"/>
    </row>
    <row r="660" spans="1:31" ht="12.75" x14ac:dyDescent="0.2">
      <c r="A660" s="23"/>
      <c r="B660" s="23"/>
      <c r="AD660" s="23"/>
      <c r="AE660" s="23"/>
    </row>
    <row r="661" spans="1:31" ht="12.75" x14ac:dyDescent="0.2">
      <c r="A661" s="23"/>
      <c r="B661" s="23"/>
      <c r="AD661" s="23"/>
      <c r="AE661" s="23"/>
    </row>
    <row r="662" spans="1:31" ht="12.75" x14ac:dyDescent="0.2">
      <c r="A662" s="23"/>
      <c r="B662" s="23"/>
      <c r="AD662" s="23"/>
      <c r="AE662" s="23"/>
    </row>
    <row r="663" spans="1:31" ht="12.75" x14ac:dyDescent="0.2">
      <c r="A663" s="23"/>
      <c r="B663" s="23"/>
      <c r="AD663" s="23"/>
      <c r="AE663" s="23"/>
    </row>
    <row r="664" spans="1:31" ht="12.75" x14ac:dyDescent="0.2">
      <c r="A664" s="23"/>
      <c r="B664" s="23"/>
      <c r="AD664" s="23"/>
      <c r="AE664" s="23"/>
    </row>
    <row r="665" spans="1:31" ht="12.75" x14ac:dyDescent="0.2">
      <c r="A665" s="23"/>
      <c r="B665" s="23"/>
      <c r="AD665" s="23"/>
      <c r="AE665" s="23"/>
    </row>
    <row r="666" spans="1:31" ht="12.75" x14ac:dyDescent="0.2">
      <c r="A666" s="23"/>
      <c r="B666" s="23"/>
      <c r="AD666" s="23"/>
      <c r="AE666" s="23"/>
    </row>
    <row r="667" spans="1:31" ht="12.75" x14ac:dyDescent="0.2">
      <c r="A667" s="23"/>
      <c r="B667" s="23"/>
      <c r="AD667" s="23"/>
      <c r="AE667" s="23"/>
    </row>
    <row r="668" spans="1:31" ht="12.75" x14ac:dyDescent="0.2">
      <c r="A668" s="23"/>
      <c r="B668" s="23"/>
      <c r="AD668" s="23"/>
      <c r="AE668" s="23"/>
    </row>
    <row r="669" spans="1:31" ht="12.75" x14ac:dyDescent="0.2">
      <c r="A669" s="23"/>
      <c r="B669" s="23"/>
      <c r="AD669" s="23"/>
      <c r="AE669" s="23"/>
    </row>
    <row r="670" spans="1:31" ht="12.75" x14ac:dyDescent="0.2">
      <c r="A670" s="23"/>
      <c r="B670" s="23"/>
      <c r="AD670" s="23"/>
      <c r="AE670" s="23"/>
    </row>
    <row r="671" spans="1:31" ht="12.75" x14ac:dyDescent="0.2">
      <c r="A671" s="23"/>
      <c r="B671" s="23"/>
      <c r="AD671" s="23"/>
      <c r="AE671" s="23"/>
    </row>
    <row r="672" spans="1:31" ht="12.75" x14ac:dyDescent="0.2">
      <c r="A672" s="23"/>
      <c r="B672" s="23"/>
      <c r="AD672" s="23"/>
      <c r="AE672" s="23"/>
    </row>
    <row r="673" spans="1:31" ht="12.75" x14ac:dyDescent="0.2">
      <c r="A673" s="23"/>
      <c r="B673" s="23"/>
      <c r="AD673" s="23"/>
      <c r="AE673" s="23"/>
    </row>
    <row r="674" spans="1:31" ht="12.75" x14ac:dyDescent="0.2">
      <c r="A674" s="23"/>
      <c r="B674" s="23"/>
      <c r="AD674" s="23"/>
      <c r="AE674" s="23"/>
    </row>
    <row r="675" spans="1:31" ht="12.75" x14ac:dyDescent="0.2">
      <c r="A675" s="23"/>
      <c r="B675" s="23"/>
      <c r="AD675" s="23"/>
      <c r="AE675" s="23"/>
    </row>
    <row r="676" spans="1:31" ht="12.75" x14ac:dyDescent="0.2">
      <c r="A676" s="23"/>
      <c r="B676" s="23"/>
      <c r="AD676" s="23"/>
      <c r="AE676" s="23"/>
    </row>
    <row r="677" spans="1:31" ht="12.75" x14ac:dyDescent="0.2">
      <c r="A677" s="23"/>
      <c r="B677" s="23"/>
      <c r="AD677" s="23"/>
      <c r="AE677" s="23"/>
    </row>
    <row r="678" spans="1:31" ht="12.75" x14ac:dyDescent="0.2">
      <c r="A678" s="23"/>
      <c r="B678" s="23"/>
      <c r="AD678" s="23"/>
      <c r="AE678" s="23"/>
    </row>
    <row r="679" spans="1:31" ht="12.75" x14ac:dyDescent="0.2">
      <c r="A679" s="23"/>
      <c r="B679" s="23"/>
      <c r="AD679" s="23"/>
      <c r="AE679" s="23"/>
    </row>
    <row r="680" spans="1:31" ht="12.75" x14ac:dyDescent="0.2">
      <c r="A680" s="23"/>
      <c r="B680" s="23"/>
      <c r="AD680" s="23"/>
      <c r="AE680" s="23"/>
    </row>
    <row r="681" spans="1:31" ht="12.75" x14ac:dyDescent="0.2">
      <c r="A681" s="23"/>
      <c r="B681" s="23"/>
      <c r="AD681" s="23"/>
      <c r="AE681" s="23"/>
    </row>
    <row r="682" spans="1:31" ht="12.75" x14ac:dyDescent="0.2">
      <c r="A682" s="23"/>
      <c r="B682" s="23"/>
      <c r="AD682" s="23"/>
      <c r="AE682" s="23"/>
    </row>
    <row r="683" spans="1:31" ht="12.75" x14ac:dyDescent="0.2">
      <c r="A683" s="23"/>
      <c r="B683" s="23"/>
      <c r="AD683" s="23"/>
      <c r="AE683" s="23"/>
    </row>
    <row r="684" spans="1:31" ht="12.75" x14ac:dyDescent="0.2">
      <c r="A684" s="23"/>
      <c r="B684" s="23"/>
      <c r="AD684" s="23"/>
      <c r="AE684" s="23"/>
    </row>
    <row r="685" spans="1:31" ht="12.75" x14ac:dyDescent="0.2">
      <c r="A685" s="23"/>
      <c r="B685" s="23"/>
      <c r="AD685" s="23"/>
      <c r="AE685" s="23"/>
    </row>
    <row r="686" spans="1:31" ht="12.75" x14ac:dyDescent="0.2">
      <c r="A686" s="23"/>
      <c r="B686" s="23"/>
      <c r="AD686" s="23"/>
      <c r="AE686" s="23"/>
    </row>
    <row r="687" spans="1:31" ht="12.75" x14ac:dyDescent="0.2">
      <c r="A687" s="23"/>
      <c r="B687" s="23"/>
      <c r="AD687" s="23"/>
      <c r="AE687" s="23"/>
    </row>
    <row r="688" spans="1:31" ht="12.75" x14ac:dyDescent="0.2">
      <c r="A688" s="23"/>
      <c r="B688" s="23"/>
      <c r="AD688" s="23"/>
      <c r="AE688" s="23"/>
    </row>
    <row r="689" spans="1:31" ht="12.75" x14ac:dyDescent="0.2">
      <c r="A689" s="23"/>
      <c r="B689" s="23"/>
      <c r="AD689" s="23"/>
      <c r="AE689" s="23"/>
    </row>
    <row r="690" spans="1:31" ht="12.75" x14ac:dyDescent="0.2">
      <c r="A690" s="23"/>
      <c r="B690" s="23"/>
      <c r="AD690" s="23"/>
      <c r="AE690" s="23"/>
    </row>
    <row r="691" spans="1:31" ht="12.75" x14ac:dyDescent="0.2">
      <c r="A691" s="23"/>
      <c r="B691" s="23"/>
      <c r="AD691" s="23"/>
      <c r="AE691" s="23"/>
    </row>
    <row r="692" spans="1:31" ht="12.75" x14ac:dyDescent="0.2">
      <c r="A692" s="23"/>
      <c r="B692" s="23"/>
      <c r="AD692" s="23"/>
      <c r="AE692" s="23"/>
    </row>
    <row r="693" spans="1:31" ht="12.75" x14ac:dyDescent="0.2">
      <c r="A693" s="23"/>
      <c r="B693" s="23"/>
      <c r="AD693" s="23"/>
      <c r="AE693" s="23"/>
    </row>
    <row r="694" spans="1:31" ht="12.75" x14ac:dyDescent="0.2">
      <c r="A694" s="23"/>
      <c r="B694" s="23"/>
      <c r="AD694" s="23"/>
      <c r="AE694" s="23"/>
    </row>
    <row r="695" spans="1:31" ht="12.75" x14ac:dyDescent="0.2">
      <c r="A695" s="23"/>
      <c r="B695" s="23"/>
      <c r="AD695" s="23"/>
      <c r="AE695" s="23"/>
    </row>
    <row r="696" spans="1:31" ht="12.75" x14ac:dyDescent="0.2">
      <c r="A696" s="23"/>
      <c r="B696" s="23"/>
      <c r="AD696" s="23"/>
      <c r="AE696" s="23"/>
    </row>
    <row r="697" spans="1:31" ht="12.75" x14ac:dyDescent="0.2">
      <c r="A697" s="23"/>
      <c r="B697" s="23"/>
      <c r="AD697" s="23"/>
      <c r="AE697" s="23"/>
    </row>
    <row r="698" spans="1:31" ht="12.75" x14ac:dyDescent="0.2">
      <c r="A698" s="23"/>
      <c r="B698" s="23"/>
      <c r="AD698" s="23"/>
      <c r="AE698" s="23"/>
    </row>
    <row r="699" spans="1:31" ht="12.75" x14ac:dyDescent="0.2">
      <c r="A699" s="23"/>
      <c r="B699" s="23"/>
      <c r="AD699" s="23"/>
      <c r="AE699" s="23"/>
    </row>
    <row r="700" spans="1:31" ht="12.75" x14ac:dyDescent="0.2">
      <c r="A700" s="23"/>
      <c r="B700" s="23"/>
      <c r="AD700" s="23"/>
      <c r="AE700" s="23"/>
    </row>
    <row r="701" spans="1:31" ht="12.75" x14ac:dyDescent="0.2">
      <c r="A701" s="23"/>
      <c r="B701" s="23"/>
      <c r="AD701" s="23"/>
      <c r="AE701" s="23"/>
    </row>
    <row r="702" spans="1:31" ht="12.75" x14ac:dyDescent="0.2">
      <c r="A702" s="23"/>
      <c r="B702" s="23"/>
      <c r="AD702" s="23"/>
      <c r="AE702" s="23"/>
    </row>
    <row r="703" spans="1:31" ht="12.75" x14ac:dyDescent="0.2">
      <c r="A703" s="23"/>
      <c r="B703" s="23"/>
      <c r="AD703" s="23"/>
      <c r="AE703" s="23"/>
    </row>
    <row r="704" spans="1:31" ht="12.75" x14ac:dyDescent="0.2">
      <c r="A704" s="23"/>
      <c r="B704" s="23"/>
      <c r="AD704" s="23"/>
      <c r="AE704" s="23"/>
    </row>
    <row r="705" spans="1:31" ht="12.75" x14ac:dyDescent="0.2">
      <c r="A705" s="23"/>
      <c r="B705" s="23"/>
      <c r="AD705" s="23"/>
      <c r="AE705" s="23"/>
    </row>
    <row r="706" spans="1:31" ht="12.75" x14ac:dyDescent="0.2">
      <c r="A706" s="23"/>
      <c r="B706" s="23"/>
      <c r="AD706" s="23"/>
      <c r="AE706" s="23"/>
    </row>
    <row r="707" spans="1:31" ht="12.75" x14ac:dyDescent="0.2">
      <c r="A707" s="23"/>
      <c r="B707" s="23"/>
      <c r="AD707" s="23"/>
      <c r="AE707" s="23"/>
    </row>
    <row r="708" spans="1:31" ht="12.75" x14ac:dyDescent="0.2">
      <c r="A708" s="23"/>
      <c r="B708" s="23"/>
      <c r="AD708" s="23"/>
      <c r="AE708" s="23"/>
    </row>
    <row r="709" spans="1:31" ht="12.75" x14ac:dyDescent="0.2">
      <c r="A709" s="23"/>
      <c r="B709" s="23"/>
      <c r="AD709" s="23"/>
      <c r="AE709" s="23"/>
    </row>
    <row r="710" spans="1:31" ht="12.75" x14ac:dyDescent="0.2">
      <c r="A710" s="23"/>
      <c r="B710" s="23"/>
      <c r="AD710" s="23"/>
      <c r="AE710" s="23"/>
    </row>
    <row r="711" spans="1:31" ht="12.75" x14ac:dyDescent="0.2">
      <c r="A711" s="23"/>
      <c r="B711" s="23"/>
      <c r="AD711" s="23"/>
      <c r="AE711" s="23"/>
    </row>
    <row r="712" spans="1:31" ht="12.75" x14ac:dyDescent="0.2">
      <c r="A712" s="23"/>
      <c r="B712" s="23"/>
      <c r="AD712" s="23"/>
      <c r="AE712" s="23"/>
    </row>
    <row r="713" spans="1:31" ht="12.75" x14ac:dyDescent="0.2">
      <c r="A713" s="23"/>
      <c r="B713" s="23"/>
      <c r="AD713" s="23"/>
      <c r="AE713" s="23"/>
    </row>
    <row r="714" spans="1:31" ht="12.75" x14ac:dyDescent="0.2">
      <c r="A714" s="23"/>
      <c r="B714" s="23"/>
      <c r="AD714" s="23"/>
      <c r="AE714" s="23"/>
    </row>
    <row r="715" spans="1:31" ht="12.75" x14ac:dyDescent="0.2">
      <c r="A715" s="23"/>
      <c r="B715" s="23"/>
      <c r="AD715" s="23"/>
      <c r="AE715" s="23"/>
    </row>
    <row r="716" spans="1:31" ht="12.75" x14ac:dyDescent="0.2">
      <c r="A716" s="23"/>
      <c r="B716" s="23"/>
      <c r="AD716" s="23"/>
      <c r="AE716" s="23"/>
    </row>
    <row r="717" spans="1:31" ht="12.75" x14ac:dyDescent="0.2">
      <c r="A717" s="23"/>
      <c r="B717" s="23"/>
      <c r="AD717" s="23"/>
      <c r="AE717" s="23"/>
    </row>
    <row r="718" spans="1:31" ht="12.75" x14ac:dyDescent="0.2">
      <c r="A718" s="23"/>
      <c r="B718" s="23"/>
      <c r="AD718" s="23"/>
      <c r="AE718" s="23"/>
    </row>
    <row r="719" spans="1:31" ht="12.75" x14ac:dyDescent="0.2">
      <c r="A719" s="23"/>
      <c r="B719" s="23"/>
      <c r="AD719" s="23"/>
      <c r="AE719" s="23"/>
    </row>
    <row r="720" spans="1:31" ht="12.75" x14ac:dyDescent="0.2">
      <c r="A720" s="23"/>
      <c r="B720" s="23"/>
      <c r="AD720" s="23"/>
      <c r="AE720" s="23"/>
    </row>
    <row r="721" spans="1:31" ht="12.75" x14ac:dyDescent="0.2">
      <c r="A721" s="23"/>
      <c r="B721" s="23"/>
      <c r="AD721" s="23"/>
      <c r="AE721" s="23"/>
    </row>
    <row r="722" spans="1:31" ht="12.75" x14ac:dyDescent="0.2">
      <c r="A722" s="23"/>
      <c r="B722" s="23"/>
      <c r="AD722" s="23"/>
      <c r="AE722" s="23"/>
    </row>
    <row r="723" spans="1:31" ht="12.75" x14ac:dyDescent="0.2">
      <c r="A723" s="23"/>
      <c r="B723" s="23"/>
      <c r="AD723" s="23"/>
      <c r="AE723" s="23"/>
    </row>
    <row r="724" spans="1:31" ht="12.75" x14ac:dyDescent="0.2">
      <c r="A724" s="23"/>
      <c r="B724" s="23"/>
      <c r="AD724" s="23"/>
      <c r="AE724" s="23"/>
    </row>
    <row r="725" spans="1:31" ht="12.75" x14ac:dyDescent="0.2">
      <c r="A725" s="23"/>
      <c r="B725" s="23"/>
      <c r="AD725" s="23"/>
      <c r="AE725" s="23"/>
    </row>
    <row r="726" spans="1:31" ht="12.75" x14ac:dyDescent="0.2">
      <c r="A726" s="23"/>
      <c r="B726" s="23"/>
      <c r="AD726" s="23"/>
      <c r="AE726" s="23"/>
    </row>
    <row r="727" spans="1:31" ht="12.75" x14ac:dyDescent="0.2">
      <c r="A727" s="23"/>
      <c r="B727" s="23"/>
      <c r="AD727" s="23"/>
      <c r="AE727" s="23"/>
    </row>
    <row r="728" spans="1:31" ht="12.75" x14ac:dyDescent="0.2">
      <c r="A728" s="23"/>
      <c r="B728" s="23"/>
      <c r="AD728" s="23"/>
      <c r="AE728" s="23"/>
    </row>
    <row r="729" spans="1:31" ht="12.75" x14ac:dyDescent="0.2">
      <c r="A729" s="23"/>
      <c r="B729" s="23"/>
      <c r="AD729" s="23"/>
      <c r="AE729" s="23"/>
    </row>
    <row r="730" spans="1:31" ht="12.75" x14ac:dyDescent="0.2">
      <c r="A730" s="23"/>
      <c r="B730" s="23"/>
      <c r="AD730" s="23"/>
      <c r="AE730" s="23"/>
    </row>
    <row r="731" spans="1:31" ht="12.75" x14ac:dyDescent="0.2">
      <c r="A731" s="23"/>
      <c r="B731" s="23"/>
      <c r="AD731" s="23"/>
      <c r="AE731" s="23"/>
    </row>
    <row r="732" spans="1:31" ht="12.75" x14ac:dyDescent="0.2">
      <c r="A732" s="23"/>
      <c r="B732" s="23"/>
      <c r="AD732" s="23"/>
      <c r="AE732" s="23"/>
    </row>
    <row r="733" spans="1:31" ht="12.75" x14ac:dyDescent="0.2">
      <c r="A733" s="23"/>
      <c r="B733" s="23"/>
      <c r="AD733" s="23"/>
      <c r="AE733" s="23"/>
    </row>
    <row r="734" spans="1:31" ht="12.75" x14ac:dyDescent="0.2">
      <c r="A734" s="23"/>
      <c r="B734" s="23"/>
      <c r="AD734" s="23"/>
      <c r="AE734" s="23"/>
    </row>
    <row r="735" spans="1:31" ht="12.75" x14ac:dyDescent="0.2">
      <c r="A735" s="23"/>
      <c r="B735" s="23"/>
      <c r="AD735" s="23"/>
      <c r="AE735" s="23"/>
    </row>
    <row r="736" spans="1:31" ht="12.75" x14ac:dyDescent="0.2">
      <c r="A736" s="23"/>
      <c r="B736" s="23"/>
      <c r="AD736" s="23"/>
      <c r="AE736" s="23"/>
    </row>
    <row r="737" spans="1:31" ht="12.75" x14ac:dyDescent="0.2">
      <c r="A737" s="23"/>
      <c r="B737" s="23"/>
      <c r="AD737" s="23"/>
      <c r="AE737" s="23"/>
    </row>
    <row r="738" spans="1:31" ht="12.75" x14ac:dyDescent="0.2">
      <c r="A738" s="23"/>
      <c r="B738" s="23"/>
      <c r="AD738" s="23"/>
      <c r="AE738" s="23"/>
    </row>
    <row r="739" spans="1:31" ht="12.75" x14ac:dyDescent="0.2">
      <c r="A739" s="23"/>
      <c r="B739" s="23"/>
      <c r="AD739" s="23"/>
      <c r="AE739" s="23"/>
    </row>
    <row r="740" spans="1:31" ht="12.75" x14ac:dyDescent="0.2">
      <c r="A740" s="23"/>
      <c r="B740" s="23"/>
      <c r="AD740" s="23"/>
      <c r="AE740" s="23"/>
    </row>
    <row r="741" spans="1:31" ht="12.75" x14ac:dyDescent="0.2">
      <c r="A741" s="23"/>
      <c r="B741" s="23"/>
      <c r="AD741" s="23"/>
      <c r="AE741" s="23"/>
    </row>
    <row r="742" spans="1:31" ht="12.75" x14ac:dyDescent="0.2">
      <c r="A742" s="23"/>
      <c r="B742" s="23"/>
      <c r="AD742" s="23"/>
      <c r="AE742" s="23"/>
    </row>
    <row r="743" spans="1:31" ht="12.75" x14ac:dyDescent="0.2">
      <c r="A743" s="23"/>
      <c r="B743" s="23"/>
      <c r="AD743" s="23"/>
      <c r="AE743" s="23"/>
    </row>
    <row r="744" spans="1:31" ht="12.75" x14ac:dyDescent="0.2">
      <c r="A744" s="23"/>
      <c r="B744" s="23"/>
      <c r="AD744" s="23"/>
      <c r="AE744" s="23"/>
    </row>
    <row r="745" spans="1:31" ht="12.75" x14ac:dyDescent="0.2">
      <c r="A745" s="23"/>
      <c r="B745" s="23"/>
      <c r="AD745" s="23"/>
      <c r="AE745" s="23"/>
    </row>
    <row r="746" spans="1:31" ht="12.75" x14ac:dyDescent="0.2">
      <c r="A746" s="23"/>
      <c r="B746" s="23"/>
      <c r="AD746" s="23"/>
      <c r="AE746" s="23"/>
    </row>
    <row r="747" spans="1:31" ht="12.75" x14ac:dyDescent="0.2">
      <c r="A747" s="23"/>
      <c r="B747" s="23"/>
      <c r="AD747" s="23"/>
      <c r="AE747" s="23"/>
    </row>
    <row r="748" spans="1:31" ht="12.75" x14ac:dyDescent="0.2">
      <c r="A748" s="23"/>
      <c r="B748" s="23"/>
      <c r="AD748" s="23"/>
      <c r="AE748" s="23"/>
    </row>
    <row r="749" spans="1:31" ht="12.75" x14ac:dyDescent="0.2">
      <c r="A749" s="23"/>
      <c r="B749" s="23"/>
      <c r="AD749" s="23"/>
      <c r="AE749" s="23"/>
    </row>
    <row r="750" spans="1:31" ht="12.75" x14ac:dyDescent="0.2">
      <c r="A750" s="23"/>
      <c r="B750" s="23"/>
      <c r="AD750" s="23"/>
      <c r="AE750" s="23"/>
    </row>
    <row r="751" spans="1:31" ht="12.75" x14ac:dyDescent="0.2">
      <c r="A751" s="23"/>
      <c r="B751" s="23"/>
      <c r="AD751" s="23"/>
      <c r="AE751" s="23"/>
    </row>
    <row r="752" spans="1:31" ht="12.75" x14ac:dyDescent="0.2">
      <c r="A752" s="23"/>
      <c r="B752" s="23"/>
      <c r="AD752" s="23"/>
      <c r="AE752" s="23"/>
    </row>
    <row r="753" spans="1:31" ht="12.75" x14ac:dyDescent="0.2">
      <c r="A753" s="23"/>
      <c r="B753" s="23"/>
      <c r="AD753" s="23"/>
      <c r="AE753" s="23"/>
    </row>
    <row r="754" spans="1:31" ht="12.75" x14ac:dyDescent="0.2">
      <c r="A754" s="23"/>
      <c r="B754" s="23"/>
      <c r="AD754" s="23"/>
      <c r="AE754" s="23"/>
    </row>
    <row r="755" spans="1:31" ht="12.75" x14ac:dyDescent="0.2">
      <c r="A755" s="23"/>
      <c r="B755" s="23"/>
      <c r="AD755" s="23"/>
      <c r="AE755" s="23"/>
    </row>
    <row r="756" spans="1:31" ht="12.75" x14ac:dyDescent="0.2">
      <c r="A756" s="23"/>
      <c r="B756" s="23"/>
      <c r="AD756" s="23"/>
      <c r="AE756" s="23"/>
    </row>
    <row r="757" spans="1:31" ht="12.75" x14ac:dyDescent="0.2">
      <c r="A757" s="23"/>
      <c r="B757" s="23"/>
      <c r="AD757" s="23"/>
      <c r="AE757" s="23"/>
    </row>
    <row r="758" spans="1:31" ht="12.75" x14ac:dyDescent="0.2">
      <c r="A758" s="23"/>
      <c r="B758" s="23"/>
      <c r="AD758" s="23"/>
      <c r="AE758" s="23"/>
    </row>
    <row r="759" spans="1:31" ht="12.75" x14ac:dyDescent="0.2">
      <c r="A759" s="23"/>
      <c r="B759" s="23"/>
      <c r="AD759" s="23"/>
      <c r="AE759" s="23"/>
    </row>
    <row r="760" spans="1:31" ht="12.75" x14ac:dyDescent="0.2">
      <c r="A760" s="23"/>
      <c r="B760" s="23"/>
      <c r="AD760" s="23"/>
      <c r="AE760" s="23"/>
    </row>
    <row r="761" spans="1:31" ht="12.75" x14ac:dyDescent="0.2">
      <c r="A761" s="23"/>
      <c r="B761" s="23"/>
      <c r="AD761" s="23"/>
      <c r="AE761" s="23"/>
    </row>
    <row r="762" spans="1:31" ht="12.75" x14ac:dyDescent="0.2">
      <c r="A762" s="23"/>
      <c r="B762" s="23"/>
      <c r="AD762" s="23"/>
      <c r="AE762" s="23"/>
    </row>
    <row r="763" spans="1:31" ht="12.75" x14ac:dyDescent="0.2">
      <c r="A763" s="23"/>
      <c r="B763" s="23"/>
      <c r="AD763" s="23"/>
      <c r="AE763" s="23"/>
    </row>
    <row r="764" spans="1:31" ht="12.75" x14ac:dyDescent="0.2">
      <c r="A764" s="23"/>
      <c r="B764" s="23"/>
      <c r="AD764" s="23"/>
      <c r="AE764" s="23"/>
    </row>
    <row r="765" spans="1:31" ht="12.75" x14ac:dyDescent="0.2">
      <c r="A765" s="23"/>
      <c r="B765" s="23"/>
      <c r="AD765" s="23"/>
      <c r="AE765" s="23"/>
    </row>
    <row r="766" spans="1:31" ht="12.75" x14ac:dyDescent="0.2">
      <c r="A766" s="23"/>
      <c r="B766" s="23"/>
      <c r="AD766" s="23"/>
      <c r="AE766" s="23"/>
    </row>
    <row r="767" spans="1:31" ht="12.75" x14ac:dyDescent="0.2">
      <c r="A767" s="23"/>
      <c r="B767" s="23"/>
      <c r="AD767" s="23"/>
      <c r="AE767" s="23"/>
    </row>
    <row r="768" spans="1:31" ht="12.75" x14ac:dyDescent="0.2">
      <c r="A768" s="23"/>
      <c r="B768" s="23"/>
      <c r="AD768" s="23"/>
      <c r="AE768" s="23"/>
    </row>
    <row r="769" spans="1:31" ht="12.75" x14ac:dyDescent="0.2">
      <c r="A769" s="23"/>
      <c r="B769" s="23"/>
      <c r="AD769" s="23"/>
      <c r="AE769" s="23"/>
    </row>
    <row r="770" spans="1:31" ht="12.75" x14ac:dyDescent="0.2">
      <c r="A770" s="23"/>
      <c r="B770" s="23"/>
      <c r="AD770" s="23"/>
      <c r="AE770" s="23"/>
    </row>
    <row r="771" spans="1:31" ht="12.75" x14ac:dyDescent="0.2">
      <c r="A771" s="23"/>
      <c r="B771" s="23"/>
      <c r="AD771" s="23"/>
      <c r="AE771" s="23"/>
    </row>
    <row r="772" spans="1:31" ht="12.75" x14ac:dyDescent="0.2">
      <c r="A772" s="23"/>
      <c r="B772" s="23"/>
      <c r="AD772" s="23"/>
      <c r="AE772" s="23"/>
    </row>
    <row r="773" spans="1:31" ht="12.75" x14ac:dyDescent="0.2">
      <c r="A773" s="23"/>
      <c r="B773" s="23"/>
      <c r="AD773" s="23"/>
      <c r="AE773" s="23"/>
    </row>
    <row r="774" spans="1:31" ht="12.75" x14ac:dyDescent="0.2">
      <c r="A774" s="23"/>
      <c r="B774" s="23"/>
      <c r="AD774" s="23"/>
      <c r="AE774" s="23"/>
    </row>
    <row r="775" spans="1:31" ht="12.75" x14ac:dyDescent="0.2">
      <c r="A775" s="23"/>
      <c r="B775" s="23"/>
      <c r="AD775" s="23"/>
      <c r="AE775" s="23"/>
    </row>
    <row r="776" spans="1:31" ht="12.75" x14ac:dyDescent="0.2">
      <c r="A776" s="23"/>
      <c r="B776" s="23"/>
      <c r="AD776" s="23"/>
      <c r="AE776" s="23"/>
    </row>
    <row r="777" spans="1:31" ht="12.75" x14ac:dyDescent="0.2">
      <c r="A777" s="23"/>
      <c r="B777" s="23"/>
      <c r="AD777" s="23"/>
      <c r="AE777" s="23"/>
    </row>
    <row r="778" spans="1:31" ht="12.75" x14ac:dyDescent="0.2">
      <c r="A778" s="23"/>
      <c r="B778" s="23"/>
      <c r="AD778" s="23"/>
      <c r="AE778" s="23"/>
    </row>
    <row r="779" spans="1:31" ht="12.75" x14ac:dyDescent="0.2">
      <c r="A779" s="23"/>
      <c r="B779" s="23"/>
      <c r="AD779" s="23"/>
      <c r="AE779" s="23"/>
    </row>
    <row r="780" spans="1:31" ht="12.75" x14ac:dyDescent="0.2">
      <c r="A780" s="23"/>
      <c r="B780" s="23"/>
      <c r="AD780" s="23"/>
      <c r="AE780" s="23"/>
    </row>
    <row r="781" spans="1:31" ht="12.75" x14ac:dyDescent="0.2">
      <c r="A781" s="23"/>
      <c r="B781" s="23"/>
      <c r="AD781" s="23"/>
      <c r="AE781" s="23"/>
    </row>
    <row r="782" spans="1:31" ht="12.75" x14ac:dyDescent="0.2">
      <c r="A782" s="23"/>
      <c r="B782" s="23"/>
      <c r="AD782" s="23"/>
      <c r="AE782" s="23"/>
    </row>
    <row r="783" spans="1:31" ht="12.75" x14ac:dyDescent="0.2">
      <c r="A783" s="23"/>
      <c r="B783" s="23"/>
      <c r="AD783" s="23"/>
      <c r="AE783" s="23"/>
    </row>
    <row r="784" spans="1:31" ht="12.75" x14ac:dyDescent="0.2">
      <c r="A784" s="23"/>
      <c r="B784" s="23"/>
      <c r="AD784" s="23"/>
      <c r="AE784" s="23"/>
    </row>
    <row r="785" spans="1:31" ht="12.75" x14ac:dyDescent="0.2">
      <c r="A785" s="23"/>
      <c r="B785" s="23"/>
      <c r="AD785" s="23"/>
      <c r="AE785" s="23"/>
    </row>
    <row r="786" spans="1:31" ht="12.75" x14ac:dyDescent="0.2">
      <c r="A786" s="23"/>
      <c r="B786" s="23"/>
      <c r="AD786" s="23"/>
      <c r="AE786" s="23"/>
    </row>
    <row r="787" spans="1:31" ht="12.75" x14ac:dyDescent="0.2">
      <c r="A787" s="23"/>
      <c r="B787" s="23"/>
      <c r="AD787" s="23"/>
      <c r="AE787" s="23"/>
    </row>
    <row r="788" spans="1:31" ht="12.75" x14ac:dyDescent="0.2">
      <c r="A788" s="23"/>
      <c r="B788" s="23"/>
      <c r="AD788" s="23"/>
      <c r="AE788" s="23"/>
    </row>
    <row r="789" spans="1:31" ht="12.75" x14ac:dyDescent="0.2">
      <c r="A789" s="23"/>
      <c r="B789" s="23"/>
      <c r="AD789" s="23"/>
      <c r="AE789" s="23"/>
    </row>
    <row r="790" spans="1:31" ht="12.75" x14ac:dyDescent="0.2">
      <c r="A790" s="23"/>
      <c r="B790" s="23"/>
      <c r="AD790" s="23"/>
      <c r="AE790" s="23"/>
    </row>
    <row r="791" spans="1:31" ht="12.75" x14ac:dyDescent="0.2">
      <c r="A791" s="23"/>
      <c r="B791" s="23"/>
      <c r="AD791" s="23"/>
      <c r="AE791" s="23"/>
    </row>
    <row r="792" spans="1:31" ht="12.75" x14ac:dyDescent="0.2">
      <c r="A792" s="23"/>
      <c r="B792" s="23"/>
      <c r="AD792" s="23"/>
      <c r="AE792" s="23"/>
    </row>
    <row r="793" spans="1:31" ht="12.75" x14ac:dyDescent="0.2">
      <c r="A793" s="23"/>
      <c r="B793" s="23"/>
      <c r="AD793" s="23"/>
      <c r="AE793" s="23"/>
    </row>
    <row r="794" spans="1:31" ht="12.75" x14ac:dyDescent="0.2">
      <c r="A794" s="23"/>
      <c r="B794" s="23"/>
      <c r="AD794" s="23"/>
      <c r="AE794" s="23"/>
    </row>
    <row r="795" spans="1:31" ht="12.75" x14ac:dyDescent="0.2">
      <c r="A795" s="23"/>
      <c r="B795" s="23"/>
      <c r="AD795" s="23"/>
      <c r="AE795" s="23"/>
    </row>
    <row r="796" spans="1:31" ht="12.75" x14ac:dyDescent="0.2">
      <c r="A796" s="23"/>
      <c r="B796" s="23"/>
      <c r="AD796" s="23"/>
      <c r="AE796" s="23"/>
    </row>
    <row r="797" spans="1:31" ht="12.75" x14ac:dyDescent="0.2">
      <c r="A797" s="23"/>
      <c r="B797" s="23"/>
      <c r="AD797" s="23"/>
      <c r="AE797" s="23"/>
    </row>
    <row r="798" spans="1:31" ht="12.75" x14ac:dyDescent="0.2">
      <c r="A798" s="23"/>
      <c r="B798" s="23"/>
      <c r="AD798" s="23"/>
      <c r="AE798" s="23"/>
    </row>
    <row r="799" spans="1:31" ht="12.75" x14ac:dyDescent="0.2">
      <c r="A799" s="23"/>
      <c r="B799" s="23"/>
      <c r="AD799" s="23"/>
      <c r="AE799" s="23"/>
    </row>
    <row r="800" spans="1:31" ht="12.75" x14ac:dyDescent="0.2">
      <c r="A800" s="23"/>
      <c r="B800" s="23"/>
      <c r="AD800" s="23"/>
      <c r="AE800" s="23"/>
    </row>
    <row r="801" spans="1:31" ht="12.75" x14ac:dyDescent="0.2">
      <c r="A801" s="23"/>
      <c r="B801" s="23"/>
      <c r="AD801" s="23"/>
      <c r="AE801" s="23"/>
    </row>
    <row r="802" spans="1:31" ht="12.75" x14ac:dyDescent="0.2">
      <c r="A802" s="23"/>
      <c r="B802" s="23"/>
      <c r="AD802" s="23"/>
      <c r="AE802" s="23"/>
    </row>
    <row r="803" spans="1:31" ht="12.75" x14ac:dyDescent="0.2">
      <c r="A803" s="23"/>
      <c r="B803" s="23"/>
      <c r="AD803" s="23"/>
      <c r="AE803" s="23"/>
    </row>
    <row r="804" spans="1:31" ht="12.75" x14ac:dyDescent="0.2">
      <c r="A804" s="23"/>
      <c r="B804" s="23"/>
      <c r="AD804" s="23"/>
      <c r="AE804" s="23"/>
    </row>
    <row r="805" spans="1:31" ht="12.75" x14ac:dyDescent="0.2">
      <c r="A805" s="23"/>
      <c r="B805" s="23"/>
      <c r="AD805" s="23"/>
      <c r="AE805" s="23"/>
    </row>
    <row r="806" spans="1:31" ht="12.75" x14ac:dyDescent="0.2">
      <c r="A806" s="23"/>
      <c r="B806" s="23"/>
      <c r="AD806" s="23"/>
      <c r="AE806" s="23"/>
    </row>
    <row r="807" spans="1:31" ht="12.75" x14ac:dyDescent="0.2">
      <c r="A807" s="23"/>
      <c r="B807" s="23"/>
      <c r="AD807" s="23"/>
      <c r="AE807" s="23"/>
    </row>
    <row r="808" spans="1:31" ht="12.75" x14ac:dyDescent="0.2">
      <c r="A808" s="23"/>
      <c r="B808" s="23"/>
      <c r="AD808" s="23"/>
      <c r="AE808" s="23"/>
    </row>
    <row r="809" spans="1:31" ht="12.75" x14ac:dyDescent="0.2">
      <c r="A809" s="23"/>
      <c r="B809" s="23"/>
      <c r="AD809" s="23"/>
      <c r="AE809" s="23"/>
    </row>
    <row r="810" spans="1:31" ht="12.75" x14ac:dyDescent="0.2">
      <c r="A810" s="23"/>
      <c r="B810" s="23"/>
      <c r="AD810" s="23"/>
      <c r="AE810" s="23"/>
    </row>
    <row r="811" spans="1:31" ht="12.75" x14ac:dyDescent="0.2">
      <c r="A811" s="23"/>
      <c r="B811" s="23"/>
      <c r="AD811" s="23"/>
      <c r="AE811" s="23"/>
    </row>
    <row r="812" spans="1:31" ht="12.75" x14ac:dyDescent="0.2">
      <c r="A812" s="23"/>
      <c r="B812" s="23"/>
      <c r="AD812" s="23"/>
      <c r="AE812" s="23"/>
    </row>
    <row r="813" spans="1:31" ht="12.75" x14ac:dyDescent="0.2">
      <c r="A813" s="23"/>
      <c r="B813" s="23"/>
      <c r="AD813" s="23"/>
      <c r="AE813" s="23"/>
    </row>
    <row r="814" spans="1:31" ht="12.75" x14ac:dyDescent="0.2">
      <c r="A814" s="23"/>
      <c r="B814" s="23"/>
      <c r="AD814" s="23"/>
      <c r="AE814" s="23"/>
    </row>
    <row r="815" spans="1:31" ht="12.75" x14ac:dyDescent="0.2">
      <c r="A815" s="23"/>
      <c r="B815" s="23"/>
      <c r="AD815" s="23"/>
      <c r="AE815" s="23"/>
    </row>
    <row r="816" spans="1:31" ht="12.75" x14ac:dyDescent="0.2">
      <c r="A816" s="23"/>
      <c r="B816" s="23"/>
      <c r="AD816" s="23"/>
      <c r="AE816" s="23"/>
    </row>
    <row r="817" spans="1:31" ht="12.75" x14ac:dyDescent="0.2">
      <c r="A817" s="23"/>
      <c r="B817" s="23"/>
      <c r="AD817" s="23"/>
      <c r="AE817" s="23"/>
    </row>
    <row r="818" spans="1:31" ht="12.75" x14ac:dyDescent="0.2">
      <c r="A818" s="23"/>
      <c r="B818" s="23"/>
      <c r="AD818" s="23"/>
      <c r="AE818" s="23"/>
    </row>
    <row r="819" spans="1:31" ht="12.75" x14ac:dyDescent="0.2">
      <c r="A819" s="23"/>
      <c r="B819" s="23"/>
      <c r="AD819" s="23"/>
      <c r="AE819" s="23"/>
    </row>
    <row r="820" spans="1:31" ht="12.75" x14ac:dyDescent="0.2">
      <c r="A820" s="23"/>
      <c r="B820" s="23"/>
      <c r="AD820" s="23"/>
      <c r="AE820" s="23"/>
    </row>
  </sheetData>
  <mergeCells count="236">
    <mergeCell ref="O2:Y2"/>
    <mergeCell ref="R45:S45"/>
    <mergeCell ref="R46:S46"/>
    <mergeCell ref="R47:S47"/>
    <mergeCell ref="R48:S48"/>
    <mergeCell ref="R49:S49"/>
    <mergeCell ref="R50:S50"/>
    <mergeCell ref="F50:H50"/>
    <mergeCell ref="I50:K50"/>
    <mergeCell ref="F47:H47"/>
    <mergeCell ref="I47:K47"/>
    <mergeCell ref="N47:O47"/>
    <mergeCell ref="F48:H48"/>
    <mergeCell ref="I48:K48"/>
    <mergeCell ref="F49:H49"/>
    <mergeCell ref="I49:K49"/>
    <mergeCell ref="N43:O43"/>
    <mergeCell ref="N44:O44"/>
    <mergeCell ref="AA44:AB44"/>
    <mergeCell ref="V43:X43"/>
    <mergeCell ref="V44:X44"/>
    <mergeCell ref="V45:X45"/>
    <mergeCell ref="V47:X47"/>
    <mergeCell ref="V48:X48"/>
    <mergeCell ref="V49:X49"/>
    <mergeCell ref="V50:X50"/>
    <mergeCell ref="F43:H43"/>
    <mergeCell ref="I43:K43"/>
    <mergeCell ref="R43:S43"/>
    <mergeCell ref="AA43:AB43"/>
    <mergeCell ref="F44:H44"/>
    <mergeCell ref="I44:K44"/>
    <mergeCell ref="R44:S44"/>
    <mergeCell ref="F45:H45"/>
    <mergeCell ref="I45:K45"/>
    <mergeCell ref="N45:O45"/>
    <mergeCell ref="F46:H46"/>
    <mergeCell ref="I46:K46"/>
    <mergeCell ref="N46:O46"/>
    <mergeCell ref="V46:X46"/>
    <mergeCell ref="N48:O48"/>
    <mergeCell ref="N49:O49"/>
    <mergeCell ref="N50:O50"/>
    <mergeCell ref="F32:H32"/>
    <mergeCell ref="I32:K32"/>
    <mergeCell ref="R32:S32"/>
    <mergeCell ref="AA32:AB32"/>
    <mergeCell ref="I33:K33"/>
    <mergeCell ref="R33:S33"/>
    <mergeCell ref="AA33:AB33"/>
    <mergeCell ref="F37:H37"/>
    <mergeCell ref="I37:K37"/>
    <mergeCell ref="N37:O37"/>
    <mergeCell ref="R37:S37"/>
    <mergeCell ref="V37:X37"/>
    <mergeCell ref="AA37:AB37"/>
    <mergeCell ref="F38:H38"/>
    <mergeCell ref="I38:K38"/>
    <mergeCell ref="N38:O38"/>
    <mergeCell ref="R38:S38"/>
    <mergeCell ref="V38:X38"/>
    <mergeCell ref="AA38:AB38"/>
    <mergeCell ref="F33:H33"/>
    <mergeCell ref="F34:H34"/>
    <mergeCell ref="I34:K34"/>
    <mergeCell ref="F35:H35"/>
    <mergeCell ref="I35:K35"/>
    <mergeCell ref="F36:H36"/>
    <mergeCell ref="I36:K36"/>
    <mergeCell ref="N42:O42"/>
    <mergeCell ref="R42:S42"/>
    <mergeCell ref="V42:X42"/>
    <mergeCell ref="AA42:AB42"/>
    <mergeCell ref="N32:O32"/>
    <mergeCell ref="N33:O33"/>
    <mergeCell ref="N34:O34"/>
    <mergeCell ref="R34:S34"/>
    <mergeCell ref="N35:O35"/>
    <mergeCell ref="R35:S35"/>
    <mergeCell ref="N36:O36"/>
    <mergeCell ref="R36:S36"/>
    <mergeCell ref="V32:X32"/>
    <mergeCell ref="V33:X33"/>
    <mergeCell ref="V34:X34"/>
    <mergeCell ref="AA34:AB34"/>
    <mergeCell ref="V35:X35"/>
    <mergeCell ref="AA35:AB35"/>
    <mergeCell ref="V36:X36"/>
    <mergeCell ref="AA36:AB36"/>
    <mergeCell ref="D49:E49"/>
    <mergeCell ref="D50:E5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F39:H39"/>
    <mergeCell ref="I39:K39"/>
    <mergeCell ref="R39:S39"/>
    <mergeCell ref="AA39:AB39"/>
    <mergeCell ref="F40:H40"/>
    <mergeCell ref="I40:K40"/>
    <mergeCell ref="R40:S40"/>
    <mergeCell ref="AA40:AB40"/>
    <mergeCell ref="AA45:AB45"/>
    <mergeCell ref="AA46:AB46"/>
    <mergeCell ref="AA47:AB47"/>
    <mergeCell ref="AA48:AB48"/>
    <mergeCell ref="AA49:AB49"/>
    <mergeCell ref="AA50:AB50"/>
    <mergeCell ref="N39:O39"/>
    <mergeCell ref="N40:O40"/>
    <mergeCell ref="I41:K41"/>
    <mergeCell ref="N41:O41"/>
    <mergeCell ref="R41:S41"/>
    <mergeCell ref="V41:X41"/>
    <mergeCell ref="AA41:AB41"/>
    <mergeCell ref="F41:H41"/>
    <mergeCell ref="F42:H42"/>
    <mergeCell ref="I42:K42"/>
    <mergeCell ref="J14:K14"/>
    <mergeCell ref="J15:K15"/>
    <mergeCell ref="J16:K16"/>
    <mergeCell ref="J17:K17"/>
    <mergeCell ref="J19:K19"/>
    <mergeCell ref="J20:K20"/>
    <mergeCell ref="J21:K21"/>
    <mergeCell ref="J22:K22"/>
    <mergeCell ref="J23:K23"/>
    <mergeCell ref="J24:K24"/>
    <mergeCell ref="J25:K25"/>
    <mergeCell ref="J29:K29"/>
    <mergeCell ref="J26:K26"/>
    <mergeCell ref="J27:K27"/>
    <mergeCell ref="J28:K28"/>
    <mergeCell ref="S28:T28"/>
    <mergeCell ref="S29:T29"/>
    <mergeCell ref="S10:T10"/>
    <mergeCell ref="S11:T11"/>
    <mergeCell ref="S12:T12"/>
    <mergeCell ref="S13:T13"/>
    <mergeCell ref="S14:T14"/>
    <mergeCell ref="S15:T15"/>
    <mergeCell ref="S16:T16"/>
    <mergeCell ref="D2:N2"/>
    <mergeCell ref="G4:H4"/>
    <mergeCell ref="J4:K4"/>
    <mergeCell ref="M4:N4"/>
    <mergeCell ref="M5:N5"/>
    <mergeCell ref="D7:N7"/>
    <mergeCell ref="Q4:T4"/>
    <mergeCell ref="Q5:T5"/>
    <mergeCell ref="Q7:X7"/>
    <mergeCell ref="R8:T8"/>
    <mergeCell ref="U8:V8"/>
    <mergeCell ref="W8:X8"/>
    <mergeCell ref="S9:T9"/>
    <mergeCell ref="D4:E4"/>
    <mergeCell ref="D8:E8"/>
    <mergeCell ref="G8:H8"/>
    <mergeCell ref="I8:K8"/>
    <mergeCell ref="D9:E9"/>
    <mergeCell ref="J9:K9"/>
    <mergeCell ref="J10:K10"/>
    <mergeCell ref="G16:H16"/>
    <mergeCell ref="J11:K11"/>
    <mergeCell ref="J12:K12"/>
    <mergeCell ref="J13:K13"/>
    <mergeCell ref="S24:T24"/>
    <mergeCell ref="S25:T25"/>
    <mergeCell ref="S17:T17"/>
    <mergeCell ref="S18:T18"/>
    <mergeCell ref="S19:T19"/>
    <mergeCell ref="S20:T20"/>
    <mergeCell ref="S21:T21"/>
    <mergeCell ref="S22:T22"/>
    <mergeCell ref="S23:T23"/>
    <mergeCell ref="S26:T26"/>
    <mergeCell ref="S27:T27"/>
    <mergeCell ref="G17:H17"/>
    <mergeCell ref="G18:H18"/>
    <mergeCell ref="J18:K18"/>
    <mergeCell ref="D31:S31"/>
    <mergeCell ref="U31:AB31"/>
    <mergeCell ref="V39:X39"/>
    <mergeCell ref="V40:X40"/>
    <mergeCell ref="G9:H9"/>
    <mergeCell ref="G10:H10"/>
    <mergeCell ref="G11:H11"/>
    <mergeCell ref="G12:H12"/>
    <mergeCell ref="G13:H13"/>
    <mergeCell ref="G14:H14"/>
    <mergeCell ref="G15:H15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</mergeCells>
  <phoneticPr fontId="14" type="noConversion"/>
  <conditionalFormatting sqref="Q33:Q50">
    <cfRule type="notContainsBlanks" dxfId="0" priority="1">
      <formula>LEN(TRIM(Q33))&gt;0</formula>
    </cfRule>
  </conditionalFormatting>
  <dataValidations count="3">
    <dataValidation type="list" allowBlank="1" showErrorMessage="1" sqref="AA33:AA50" xr:uid="{00000000-0002-0000-0100-000000000000}">
      <formula1>$Q$9:$Q$28</formula1>
    </dataValidation>
    <dataValidation type="list" allowBlank="1" showErrorMessage="1" sqref="Q33:Q50" xr:uid="{00000000-0002-0000-0100-000001000000}">
      <formula1>"In Person,Shipped"</formula1>
    </dataValidation>
    <dataValidation type="list" allowBlank="1" showErrorMessage="1" sqref="D33:D50" xr:uid="{00000000-0002-0000-0100-000002000000}">
      <formula1>$D$9:$D$28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Holiday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Westfall</dc:creator>
  <cp:lastModifiedBy>Krista Westfall</cp:lastModifiedBy>
  <dcterms:created xsi:type="dcterms:W3CDTF">2024-11-08T16:14:31Z</dcterms:created>
  <dcterms:modified xsi:type="dcterms:W3CDTF">2024-11-08T16:14:31Z</dcterms:modified>
</cp:coreProperties>
</file>